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omments39.xml" ContentType="application/vnd.openxmlformats-officedocument.spreadsheetml.comments+xml"/>
  <Override PartName="/xl/comments40.xml" ContentType="application/vnd.openxmlformats-officedocument.spreadsheetml.comments+xml"/>
  <Override PartName="/xl/comments41.xml" ContentType="application/vnd.openxmlformats-officedocument.spreadsheetml.comments+xml"/>
  <Override PartName="/xl/comments42.xml" ContentType="application/vnd.openxmlformats-officedocument.spreadsheetml.comments+xml"/>
  <Override PartName="/xl/comments43.xml" ContentType="application/vnd.openxmlformats-officedocument.spreadsheetml.comments+xml"/>
  <Override PartName="/xl/comments44.xml" ContentType="application/vnd.openxmlformats-officedocument.spreadsheetml.comments+xml"/>
  <Override PartName="/xl/comments45.xml" ContentType="application/vnd.openxmlformats-officedocument.spreadsheetml.comments+xml"/>
  <Override PartName="/xl/comments46.xml" ContentType="application/vnd.openxmlformats-officedocument.spreadsheetml.comments+xml"/>
  <Override PartName="/xl/comments47.xml" ContentType="application/vnd.openxmlformats-officedocument.spreadsheetml.comments+xml"/>
  <Override PartName="/xl/comments48.xml" ContentType="application/vnd.openxmlformats-officedocument.spreadsheetml.comments+xml"/>
  <Override PartName="/xl/comments49.xml" ContentType="application/vnd.openxmlformats-officedocument.spreadsheetml.comments+xml"/>
  <Override PartName="/xl/comments50.xml" ContentType="application/vnd.openxmlformats-officedocument.spreadsheetml.comments+xml"/>
  <Override PartName="/xl/comments51.xml" ContentType="application/vnd.openxmlformats-officedocument.spreadsheetml.comments+xml"/>
  <Override PartName="/xl/comments52.xml" ContentType="application/vnd.openxmlformats-officedocument.spreadsheetml.comments+xml"/>
  <Override PartName="/xl/comments53.xml" ContentType="application/vnd.openxmlformats-officedocument.spreadsheetml.comments+xml"/>
  <Override PartName="/xl/comments5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Zakázky - Realizace\Karlovy Vary - SUPŠ\02_Projekce\SOUTĚŽ NA GD\Dotazy 250312-02_VZD č.05\Podklady k 24_mobiliář\"/>
    </mc:Choice>
  </mc:AlternateContent>
  <xr:revisionPtr revIDLastSave="0" documentId="14_{B3F5B67E-D523-4163-8FC9-D72D2C7EA091}" xr6:coauthVersionLast="47" xr6:coauthVersionMax="47" xr10:uidLastSave="{00000000-0000-0000-0000-000000000000}"/>
  <bookViews>
    <workbookView xWindow="-120" yWindow="-120" windowWidth="29040" windowHeight="17790" tabRatio="878" firstSheet="41" activeTab="55" xr2:uid="{AF315922-6F5D-45CB-ACB6-AD0F540DFD06}"/>
  </bookViews>
  <sheets>
    <sheet name="TITULNÍ" sheetId="1" r:id="rId1"/>
    <sheet name="SEZNAM PD" sheetId="2" r:id="rId2"/>
    <sheet name="A. PZ" sheetId="3" r:id="rId3"/>
    <sheet name="B. STZ" sheetId="4" r:id="rId4"/>
    <sheet name="C. SIT" sheetId="37" r:id="rId5"/>
    <sheet name="D.1.1 ASR SO101" sheetId="5" r:id="rId6"/>
    <sheet name="D.1.1 ASR SO101 (DET)" sheetId="57" r:id="rId7"/>
    <sheet name="D.1.1 ASR SO102" sheetId="6" r:id="rId8"/>
    <sheet name="D.1.1 ASR SO102 (DET)" sheetId="56" r:id="rId9"/>
    <sheet name="D.1.1 FAS SO102" sheetId="7" r:id="rId10"/>
    <sheet name="D.1.2a SKR SO101 (PODCHYCENI)" sheetId="8" r:id="rId11"/>
    <sheet name="D.1.2b SKR SO101" sheetId="38" r:id="rId12"/>
    <sheet name="D.1.2a SKR SO102 (ZALOZENI)" sheetId="9" r:id="rId13"/>
    <sheet name="D.1.2b SKR SO102" sheetId="10" r:id="rId14"/>
    <sheet name="D.1.2c SKR SO102 OK" sheetId="55" r:id="rId15"/>
    <sheet name="D.1.3 PBR" sheetId="11" r:id="rId16"/>
    <sheet name="D.1.4 AVT" sheetId="51" r:id="rId17"/>
    <sheet name="D.1.4 ESIL SO101" sheetId="12" r:id="rId18"/>
    <sheet name="D.1.4 ESIL SO102" sheetId="13" r:id="rId19"/>
    <sheet name="D.1.4 EPS SO101" sheetId="16" r:id="rId20"/>
    <sheet name="D.1.4 EPS SO102" sheetId="17" r:id="rId21"/>
    <sheet name="D.1.4 NZS SO101" sheetId="18" r:id="rId22"/>
    <sheet name="D.1.4 NZS SO102" sheetId="19" r:id="rId23"/>
    <sheet name="D.1.4 ESLA SO101" sheetId="14" r:id="rId24"/>
    <sheet name="D.1.4 ESLA SO102" sheetId="15" r:id="rId25"/>
    <sheet name="D.1.4 FVE SO102" sheetId="20" r:id="rId26"/>
    <sheet name="D.1.4 MAR SO101" sheetId="21" r:id="rId27"/>
    <sheet name="D.1.4 MAR SO102" sheetId="22" r:id="rId28"/>
    <sheet name="D.1.4 RTCH SO101" sheetId="23" r:id="rId29"/>
    <sheet name="D.1.4 RTCH SO102" sheetId="24" r:id="rId30"/>
    <sheet name="D.1.4 VZT SO101" sheetId="25" r:id="rId31"/>
    <sheet name="D.1.4 VZT SO102" sheetId="26" r:id="rId32"/>
    <sheet name="D.1.4 ZOKT" sheetId="39" r:id="rId33"/>
    <sheet name="D.1.4 ZTI SO101" sheetId="40" r:id="rId34"/>
    <sheet name="D.1.4 ZTI SO102" sheetId="41" r:id="rId35"/>
    <sheet name="D.1.4 PLN SO101" sheetId="28" r:id="rId36"/>
    <sheet name="D.1.4 PLN SO102" sheetId="42" r:id="rId37"/>
    <sheet name="D.1.5 ODP" sheetId="52" r:id="rId38"/>
    <sheet name="D.1.6 SAD" sheetId="43" r:id="rId39"/>
    <sheet name="D.1.7 DAO" sheetId="50" r:id="rId40"/>
    <sheet name="D.1.8 ZOV" sheetId="44" r:id="rId41"/>
    <sheet name="D.1.9 ZSJ SO102" sheetId="29" r:id="rId42"/>
    <sheet name="D.2 ZSP SO101" sheetId="45" r:id="rId43"/>
    <sheet name="D.2 ZSP SO102" sheetId="46" r:id="rId44"/>
    <sheet name="D.2 DOP" sheetId="32" r:id="rId45"/>
    <sheet name="D.2 GAST" sheetId="31" r:id="rId46"/>
    <sheet name="D.2 CZT" sheetId="47" r:id="rId47"/>
    <sheet name="D.2 PRK" sheetId="33" r:id="rId48"/>
    <sheet name="D.2 PRP" sheetId="34" r:id="rId49"/>
    <sheet name="D.2 PHZ" sheetId="30" r:id="rId50"/>
    <sheet name="D.2 SEK" sheetId="49" r:id="rId51"/>
    <sheet name="D.2 PRV" sheetId="35" r:id="rId52"/>
    <sheet name="D.2 TRIB" sheetId="58" r:id="rId53"/>
    <sheet name="E.8 DOKLADOVA CAST" sheetId="36" r:id="rId54"/>
    <sheet name="F. INT SO101" sheetId="53" r:id="rId55"/>
    <sheet name="F. INT SO102" sheetId="54" r:id="rId56"/>
  </sheets>
  <externalReferences>
    <externalReference r:id="rId57"/>
  </externalReferences>
  <definedNames>
    <definedName name="_xlnm._FilterDatabase" localSheetId="2" hidden="1">'A. PZ'!$A$14:$AC$16</definedName>
    <definedName name="_xlnm._FilterDatabase" localSheetId="3" hidden="1">'B. STZ'!$A$14:$AB$16</definedName>
    <definedName name="_xlnm._FilterDatabase" localSheetId="4" hidden="1">'C. SIT'!$A$14:$AB$17</definedName>
    <definedName name="_xlnm._FilterDatabase" localSheetId="5" hidden="1">'D.1.1 ASR SO101'!$A$14:$AB$74</definedName>
    <definedName name="_xlnm._FilterDatabase" localSheetId="6" hidden="1">'D.1.1 ASR SO101 (DET)'!$A$14:$AB$100</definedName>
    <definedName name="_xlnm._FilterDatabase" localSheetId="7" hidden="1">'D.1.1 ASR SO102'!$A$14:$AB$57</definedName>
    <definedName name="_xlnm._FilterDatabase" localSheetId="8" hidden="1">'D.1.1 ASR SO102 (DET)'!$A$14:$AB$109</definedName>
    <definedName name="_xlnm._FilterDatabase" localSheetId="9" hidden="1">'D.1.1 FAS SO102'!$A$14:$AB$35</definedName>
    <definedName name="_xlnm._FilterDatabase" localSheetId="10" hidden="1">'D.1.2a SKR SO101 (PODCHYCENI)'!$A$14:$AC$20</definedName>
    <definedName name="_xlnm._FilterDatabase" localSheetId="12" hidden="1">'D.1.2a SKR SO102 (ZALOZENI)'!$A$14:$AC$19</definedName>
    <definedName name="_xlnm._FilterDatabase" localSheetId="11" hidden="1">'D.1.2b SKR SO101'!$A$14:$AC$36</definedName>
    <definedName name="_xlnm._FilterDatabase" localSheetId="13" hidden="1">'D.1.2b SKR SO102'!$A$14:$AC$39</definedName>
    <definedName name="_xlnm._FilterDatabase" localSheetId="14" hidden="1">'D.1.2c SKR SO102 OK'!$A$14:$AC$14</definedName>
    <definedName name="_xlnm._FilterDatabase" localSheetId="15" hidden="1">'D.1.3 PBR'!$A$14:$AC$17</definedName>
    <definedName name="_xlnm._FilterDatabase" localSheetId="16" hidden="1">'D.1.4 AVT'!$A$14:$AC$16</definedName>
    <definedName name="_xlnm._FilterDatabase" localSheetId="19" hidden="1">'D.1.4 EPS SO101'!$A$14:$AC$16</definedName>
    <definedName name="_xlnm._FilterDatabase" localSheetId="20" hidden="1">'D.1.4 EPS SO102'!$A$14:$AC$17</definedName>
    <definedName name="_xlnm._FilterDatabase" localSheetId="17" hidden="1">'D.1.4 ESIL SO101'!$A$14:$AB$34</definedName>
    <definedName name="_xlnm._FilterDatabase" localSheetId="18" hidden="1">'D.1.4 ESIL SO102'!$A$14:$AB$47</definedName>
    <definedName name="_xlnm._FilterDatabase" localSheetId="23" hidden="1">'D.1.4 ESLA SO101'!$A$14:$AC$16</definedName>
    <definedName name="_xlnm._FilterDatabase" localSheetId="24" hidden="1">'D.1.4 ESLA SO102'!$A$14:$AC$17</definedName>
    <definedName name="_xlnm._FilterDatabase" localSheetId="25" hidden="1">'D.1.4 FVE SO102'!$A$14:$AC$16</definedName>
    <definedName name="_xlnm._FilterDatabase" localSheetId="26" hidden="1">'D.1.4 MAR SO101'!$A$14:$AC$16</definedName>
    <definedName name="_xlnm._FilterDatabase" localSheetId="27" hidden="1">'D.1.4 MAR SO102'!$A$14:$AC$17</definedName>
    <definedName name="_xlnm._FilterDatabase" localSheetId="21" hidden="1">'D.1.4 NZS SO101'!$A$14:$AC$16</definedName>
    <definedName name="_xlnm._FilterDatabase" localSheetId="22" hidden="1">'D.1.4 NZS SO102'!$A$14:$AC$17</definedName>
    <definedName name="_xlnm._FilterDatabase" localSheetId="35" hidden="1">'D.1.4 PLN SO101'!$A$14:$AC$15</definedName>
    <definedName name="_xlnm._FilterDatabase" localSheetId="36" hidden="1">'D.1.4 PLN SO102'!$A$14:$AC$15</definedName>
    <definedName name="_xlnm._FilterDatabase" localSheetId="28" hidden="1">'D.1.4 RTCH SO101'!$A$14:$AC$15</definedName>
    <definedName name="_xlnm._FilterDatabase" localSheetId="29" hidden="1">'D.1.4 RTCH SO102'!$A$14:$AC$15</definedName>
    <definedName name="_xlnm._FilterDatabase" localSheetId="30" hidden="1">'D.1.4 VZT SO101'!$A$14:$AC$15</definedName>
    <definedName name="_xlnm._FilterDatabase" localSheetId="31" hidden="1">'D.1.4 VZT SO102'!$A$14:$AC$15</definedName>
    <definedName name="_xlnm._FilterDatabase" localSheetId="32" hidden="1">'D.1.4 ZOKT'!$A$14:$AC$15</definedName>
    <definedName name="_xlnm._FilterDatabase" localSheetId="33" hidden="1">'D.1.4 ZTI SO101'!$A$14:$AC$15</definedName>
    <definedName name="_xlnm._FilterDatabase" localSheetId="34" hidden="1">'D.1.4 ZTI SO102'!$A$14:$AC$15</definedName>
    <definedName name="_xlnm._FilterDatabase" localSheetId="37" hidden="1">'D.1.5 ODP'!$A$14:$AC$15</definedName>
    <definedName name="_xlnm._FilterDatabase" localSheetId="38" hidden="1">'D.1.6 SAD'!$A$14:$AC$15</definedName>
    <definedName name="_xlnm._FilterDatabase" localSheetId="39" hidden="1">'D.1.7 DAO'!$A$14:$AC$15</definedName>
    <definedName name="_xlnm._FilterDatabase" localSheetId="40" hidden="1">'D.1.8 ZOV'!$A$14:$AC$22</definedName>
    <definedName name="_xlnm._FilterDatabase" localSheetId="41" hidden="1">'D.1.9 ZSJ SO102'!$A$14:$AC$20</definedName>
    <definedName name="_xlnm._FilterDatabase" localSheetId="46" hidden="1">'D.2 CZT'!$A$14:$AC$15</definedName>
    <definedName name="_xlnm._FilterDatabase" localSheetId="44" hidden="1">'D.2 DOP'!$A$14:$AC$17</definedName>
    <definedName name="_xlnm._FilterDatabase" localSheetId="45" hidden="1">'D.2 GAST'!$A$14:$AC$16</definedName>
    <definedName name="_xlnm._FilterDatabase" localSheetId="49" hidden="1">'D.2 PHZ'!$A$14:$AC$17</definedName>
    <definedName name="_xlnm._FilterDatabase" localSheetId="47" hidden="1">'D.2 PRK'!$A$14:$AC$15</definedName>
    <definedName name="_xlnm._FilterDatabase" localSheetId="48" hidden="1">'D.2 PRP'!$A$14:$AC$15</definedName>
    <definedName name="_xlnm._FilterDatabase" localSheetId="51" hidden="1">'D.2 PRV'!$A$14:$AC$15</definedName>
    <definedName name="_xlnm._FilterDatabase" localSheetId="50" hidden="1">'D.2 SEK'!$A$14:$AC$15</definedName>
    <definedName name="_xlnm._FilterDatabase" localSheetId="52" hidden="1">'D.2 TRIB'!$A$14:$AC$15</definedName>
    <definedName name="_xlnm._FilterDatabase" localSheetId="42" hidden="1">'D.2 ZSP SO101'!$A$14:$AC$17</definedName>
    <definedName name="_xlnm._FilterDatabase" localSheetId="43" hidden="1">'D.2 ZSP SO102'!$A$14:$AC$17</definedName>
    <definedName name="_xlnm._FilterDatabase" localSheetId="53" hidden="1">'E.8 DOKLADOVA CAST'!$A$14:$AC$30</definedName>
    <definedName name="_xlnm._FilterDatabase" localSheetId="54" hidden="1">'F. INT SO101'!$A$14:$AC$15</definedName>
    <definedName name="_xlnm._FilterDatabase" localSheetId="55" hidden="1">'F. INT SO102'!$A$14:$AC$15</definedName>
    <definedName name="Casti_dokumentace">#REF!</definedName>
    <definedName name="_xlnm.Print_Area" localSheetId="2">'A. PZ'!$B$1:$K$17</definedName>
    <definedName name="_xlnm.Print_Area" localSheetId="3">'B. STZ'!$B$1:$K$17</definedName>
    <definedName name="_xlnm.Print_Area" localSheetId="4">'C. SIT'!$B$1:$K$18</definedName>
    <definedName name="_xlnm.Print_Area" localSheetId="5">'D.1.1 ASR SO101'!$B$1:$K$83</definedName>
    <definedName name="_xlnm.Print_Area" localSheetId="6">'D.1.1 ASR SO101 (DET)'!$B$1:$K$109</definedName>
    <definedName name="_xlnm.Print_Area" localSheetId="7">'D.1.1 ASR SO102'!$B$1:$K$58</definedName>
    <definedName name="_xlnm.Print_Area" localSheetId="8">'D.1.1 ASR SO102 (DET)'!$B$1:$K$111</definedName>
    <definedName name="_xlnm.Print_Area" localSheetId="9">'D.1.1 FAS SO102'!$B$1:$K$36</definedName>
    <definedName name="_xlnm.Print_Area" localSheetId="10">'D.1.2a SKR SO101 (PODCHYCENI)'!$B$1:$K$22</definedName>
    <definedName name="_xlnm.Print_Area" localSheetId="12">'D.1.2a SKR SO102 (ZALOZENI)'!$B$1:$K$20</definedName>
    <definedName name="_xlnm.Print_Area" localSheetId="11">'D.1.2b SKR SO101'!$B$1:$K$37</definedName>
    <definedName name="_xlnm.Print_Area" localSheetId="13">'D.1.2b SKR SO102'!$B$1:$K$56</definedName>
    <definedName name="_xlnm.Print_Area" localSheetId="14">'D.1.2c SKR SO102 OK'!$B$1:$K$20</definedName>
    <definedName name="_xlnm.Print_Area" localSheetId="15">'D.1.3 PBR'!$B$1:$K$31</definedName>
    <definedName name="_xlnm.Print_Area" localSheetId="16">'D.1.4 AVT'!$B$1:$K$22</definedName>
    <definedName name="_xlnm.Print_Area" localSheetId="19">'D.1.4 EPS SO101'!$B$1:$K$24</definedName>
    <definedName name="_xlnm.Print_Area" localSheetId="20">'D.1.4 EPS SO102'!$B$1:$K$25</definedName>
    <definedName name="_xlnm.Print_Area" localSheetId="17">'D.1.4 ESIL SO101'!$B$1:$K$35</definedName>
    <definedName name="_xlnm.Print_Area" localSheetId="18">'D.1.4 ESIL SO102'!$B$1:$K$49</definedName>
    <definedName name="_xlnm.Print_Area" localSheetId="23">'D.1.4 ESLA SO101'!$B$1:$K$28</definedName>
    <definedName name="_xlnm.Print_Area" localSheetId="24">'D.1.4 ESLA SO102'!$B$1:$K$32</definedName>
    <definedName name="_xlnm.Print_Area" localSheetId="25">'D.1.4 FVE SO102'!$B$1:$K$28</definedName>
    <definedName name="_xlnm.Print_Area" localSheetId="26">'D.1.4 MAR SO101'!$B$1:$K$29</definedName>
    <definedName name="_xlnm.Print_Area" localSheetId="27">'D.1.4 MAR SO102'!$B$1:$K$31</definedName>
    <definedName name="_xlnm.Print_Area" localSheetId="21">'D.1.4 NZS SO101'!$B$1:$K$24</definedName>
    <definedName name="_xlnm.Print_Area" localSheetId="22">'D.1.4 NZS SO102'!$B$1:$K$25</definedName>
    <definedName name="_xlnm.Print_Area" localSheetId="35">'D.1.4 PLN SO101'!$B$1:$K$21</definedName>
    <definedName name="_xlnm.Print_Area" localSheetId="36">'D.1.4 PLN SO102'!$B$1:$K$18</definedName>
    <definedName name="_xlnm.Print_Area" localSheetId="28">'D.1.4 RTCH SO101'!$B$1:$K$28</definedName>
    <definedName name="_xlnm.Print_Area" localSheetId="29">'D.1.4 RTCH SO102'!$B$1:$K$33</definedName>
    <definedName name="_xlnm.Print_Area" localSheetId="30">'D.1.4 VZT SO101'!$B$1:$K$26</definedName>
    <definedName name="_xlnm.Print_Area" localSheetId="31">'D.1.4 VZT SO102'!$B$1:$K$29</definedName>
    <definedName name="_xlnm.Print_Area" localSheetId="32">'D.1.4 ZOKT'!$B$1:$K$31</definedName>
    <definedName name="_xlnm.Print_Area" localSheetId="33">'D.1.4 ZTI SO101'!$B$1:$K$33</definedName>
    <definedName name="_xlnm.Print_Area" localSheetId="34">'D.1.4 ZTI SO102'!$B$1:$K$35</definedName>
    <definedName name="_xlnm.Print_Area" localSheetId="37">'D.1.5 ODP'!$B$1:$K$17</definedName>
    <definedName name="_xlnm.Print_Area" localSheetId="38">'D.1.6 SAD'!$B$1:$K$19</definedName>
    <definedName name="_xlnm.Print_Area" localSheetId="39">'D.1.7 DAO'!$B$1:$K$18</definedName>
    <definedName name="_xlnm.Print_Area" localSheetId="40">'D.1.8 ZOV'!$B$1:$K$23</definedName>
    <definedName name="_xlnm.Print_Area" localSheetId="41">'D.1.9 ZSJ SO102'!$B$1:$K$21</definedName>
    <definedName name="_xlnm.Print_Area" localSheetId="46">'D.2 CZT'!$B$1:$K$21</definedName>
    <definedName name="_xlnm.Print_Area" localSheetId="44">'D.2 DOP'!$B$1:$K$25</definedName>
    <definedName name="_xlnm.Print_Area" localSheetId="45">'D.2 GAST'!$B$1:$K$27</definedName>
    <definedName name="_xlnm.Print_Area" localSheetId="49">'D.2 PHZ'!$B$1:$K$19</definedName>
    <definedName name="_xlnm.Print_Area" localSheetId="47">'D.2 PRK'!$B$1:$K$20</definedName>
    <definedName name="_xlnm.Print_Area" localSheetId="48">'D.2 PRP'!$B$1:$K$22</definedName>
    <definedName name="_xlnm.Print_Area" localSheetId="51">'D.2 PRV'!$B$1:$K$21</definedName>
    <definedName name="_xlnm.Print_Area" localSheetId="50">'D.2 SEK'!$B$1:$K$18</definedName>
    <definedName name="_xlnm.Print_Area" localSheetId="52">'D.2 TRIB'!$B$1:$K$20</definedName>
    <definedName name="_xlnm.Print_Area" localSheetId="42">'D.2 ZSP SO101'!$B$1:$K$19</definedName>
    <definedName name="_xlnm.Print_Area" localSheetId="43">'D.2 ZSP SO102'!$B$1:$K$19</definedName>
    <definedName name="_xlnm.Print_Area" localSheetId="53">'E.8 DOKLADOVA CAST'!$B$1:$K$44</definedName>
    <definedName name="_xlnm.Print_Area" localSheetId="54">'F. INT SO101'!$B$1:$K$41</definedName>
    <definedName name="_xlnm.Print_Area" localSheetId="55">'F. INT SO102'!$B$1:$K$42</definedName>
    <definedName name="_xlnm.Print_Area" localSheetId="1">'SEZNAM PD'!$A$1:$D$64</definedName>
    <definedName name="_xlnm.Print_Area" localSheetId="0">TITULNÍ!$A$1:$AP$61</definedName>
    <definedName name="Stupne_projektu">#REF!</definedName>
    <definedName name="Z_020F56B7_C4FF_4693_A0D4_765A77EE4F0E_.wvu.FilterData" localSheetId="2" hidden="1">'A. PZ'!$A$14:$AC$16</definedName>
    <definedName name="Z_020F56B7_C4FF_4693_A0D4_765A77EE4F0E_.wvu.FilterData" localSheetId="3" hidden="1">'B. STZ'!$A$14:$AC$16</definedName>
    <definedName name="Z_020F56B7_C4FF_4693_A0D4_765A77EE4F0E_.wvu.FilterData" localSheetId="4" hidden="1">'C. SIT'!$A$14:$AC$16</definedName>
    <definedName name="Z_020F56B7_C4FF_4693_A0D4_765A77EE4F0E_.wvu.FilterData" localSheetId="5" hidden="1">'D.1.1 ASR SO101'!$A$14:$AB$74</definedName>
    <definedName name="Z_020F56B7_C4FF_4693_A0D4_765A77EE4F0E_.wvu.FilterData" localSheetId="6" hidden="1">'D.1.1 ASR SO101 (DET)'!$A$14:$AB$43</definedName>
    <definedName name="Z_020F56B7_C4FF_4693_A0D4_765A77EE4F0E_.wvu.FilterData" localSheetId="7" hidden="1">'D.1.1 ASR SO102'!$A$14:$AB$57</definedName>
    <definedName name="Z_020F56B7_C4FF_4693_A0D4_765A77EE4F0E_.wvu.FilterData" localSheetId="8" hidden="1">'D.1.1 ASR SO102 (DET)'!$A$14:$AB$109</definedName>
    <definedName name="Z_020F56B7_C4FF_4693_A0D4_765A77EE4F0E_.wvu.FilterData" localSheetId="9" hidden="1">'D.1.1 FAS SO102'!$A$14:$AB$35</definedName>
    <definedName name="Z_020F56B7_C4FF_4693_A0D4_765A77EE4F0E_.wvu.FilterData" localSheetId="10" hidden="1">'D.1.2a SKR SO101 (PODCHYCENI)'!$A$14:$AC$20</definedName>
    <definedName name="Z_020F56B7_C4FF_4693_A0D4_765A77EE4F0E_.wvu.FilterData" localSheetId="12" hidden="1">'D.1.2a SKR SO102 (ZALOZENI)'!$A$14:$AC$19</definedName>
    <definedName name="Z_020F56B7_C4FF_4693_A0D4_765A77EE4F0E_.wvu.FilterData" localSheetId="11" hidden="1">'D.1.2b SKR SO101'!$A$14:$AC$36</definedName>
    <definedName name="Z_020F56B7_C4FF_4693_A0D4_765A77EE4F0E_.wvu.FilterData" localSheetId="13" hidden="1">'D.1.2b SKR SO102'!$A$14:$AC$39</definedName>
    <definedName name="Z_020F56B7_C4FF_4693_A0D4_765A77EE4F0E_.wvu.FilterData" localSheetId="14" hidden="1">'D.1.2c SKR SO102 OK'!$A$14:$AC$14</definedName>
    <definedName name="Z_020F56B7_C4FF_4693_A0D4_765A77EE4F0E_.wvu.FilterData" localSheetId="15" hidden="1">'D.1.3 PBR'!$A$14:$AC$17</definedName>
    <definedName name="Z_020F56B7_C4FF_4693_A0D4_765A77EE4F0E_.wvu.FilterData" localSheetId="16" hidden="1">'D.1.4 AVT'!$A$14:$AC$16</definedName>
    <definedName name="Z_020F56B7_C4FF_4693_A0D4_765A77EE4F0E_.wvu.FilterData" localSheetId="19" hidden="1">'D.1.4 EPS SO101'!$A$14:$AC$16</definedName>
    <definedName name="Z_020F56B7_C4FF_4693_A0D4_765A77EE4F0E_.wvu.FilterData" localSheetId="20" hidden="1">'D.1.4 EPS SO102'!$A$14:$AC$17</definedName>
    <definedName name="Z_020F56B7_C4FF_4693_A0D4_765A77EE4F0E_.wvu.FilterData" localSheetId="17" hidden="1">'D.1.4 ESIL SO101'!$A$14:$AB$34</definedName>
    <definedName name="Z_020F56B7_C4FF_4693_A0D4_765A77EE4F0E_.wvu.FilterData" localSheetId="18" hidden="1">'D.1.4 ESIL SO102'!$A$14:$AB$47</definedName>
    <definedName name="Z_020F56B7_C4FF_4693_A0D4_765A77EE4F0E_.wvu.FilterData" localSheetId="23" hidden="1">'D.1.4 ESLA SO101'!$A$14:$AC$16</definedName>
    <definedName name="Z_020F56B7_C4FF_4693_A0D4_765A77EE4F0E_.wvu.FilterData" localSheetId="24" hidden="1">'D.1.4 ESLA SO102'!$A$14:$AC$17</definedName>
    <definedName name="Z_020F56B7_C4FF_4693_A0D4_765A77EE4F0E_.wvu.FilterData" localSheetId="25" hidden="1">'D.1.4 FVE SO102'!$A$14:$AC$16</definedName>
    <definedName name="Z_020F56B7_C4FF_4693_A0D4_765A77EE4F0E_.wvu.FilterData" localSheetId="26" hidden="1">'D.1.4 MAR SO101'!$A$14:$AC$16</definedName>
    <definedName name="Z_020F56B7_C4FF_4693_A0D4_765A77EE4F0E_.wvu.FilterData" localSheetId="27" hidden="1">'D.1.4 MAR SO102'!$A$14:$AC$17</definedName>
    <definedName name="Z_020F56B7_C4FF_4693_A0D4_765A77EE4F0E_.wvu.FilterData" localSheetId="21" hidden="1">'D.1.4 NZS SO101'!$A$14:$AC$16</definedName>
    <definedName name="Z_020F56B7_C4FF_4693_A0D4_765A77EE4F0E_.wvu.FilterData" localSheetId="22" hidden="1">'D.1.4 NZS SO102'!$A$14:$AC$17</definedName>
    <definedName name="Z_020F56B7_C4FF_4693_A0D4_765A77EE4F0E_.wvu.FilterData" localSheetId="35" hidden="1">'D.1.4 PLN SO101'!$A$14:$AC$15</definedName>
    <definedName name="Z_020F56B7_C4FF_4693_A0D4_765A77EE4F0E_.wvu.FilterData" localSheetId="36" hidden="1">'D.1.4 PLN SO102'!$A$14:$AC$15</definedName>
    <definedName name="Z_020F56B7_C4FF_4693_A0D4_765A77EE4F0E_.wvu.FilterData" localSheetId="28" hidden="1">'D.1.4 RTCH SO101'!$A$14:$AC$15</definedName>
    <definedName name="Z_020F56B7_C4FF_4693_A0D4_765A77EE4F0E_.wvu.FilterData" localSheetId="29" hidden="1">'D.1.4 RTCH SO102'!$A$14:$AC$15</definedName>
    <definedName name="Z_020F56B7_C4FF_4693_A0D4_765A77EE4F0E_.wvu.FilterData" localSheetId="30" hidden="1">'D.1.4 VZT SO101'!$A$14:$AC$15</definedName>
    <definedName name="Z_020F56B7_C4FF_4693_A0D4_765A77EE4F0E_.wvu.FilterData" localSheetId="31" hidden="1">'D.1.4 VZT SO102'!$A$14:$AC$15</definedName>
    <definedName name="Z_020F56B7_C4FF_4693_A0D4_765A77EE4F0E_.wvu.FilterData" localSheetId="32" hidden="1">'D.1.4 ZOKT'!$A$14:$AC$15</definedName>
    <definedName name="Z_020F56B7_C4FF_4693_A0D4_765A77EE4F0E_.wvu.FilterData" localSheetId="33" hidden="1">'D.1.4 ZTI SO101'!$A$14:$AC$15</definedName>
    <definedName name="Z_020F56B7_C4FF_4693_A0D4_765A77EE4F0E_.wvu.FilterData" localSheetId="34" hidden="1">'D.1.4 ZTI SO102'!$A$14:$AC$15</definedName>
    <definedName name="Z_020F56B7_C4FF_4693_A0D4_765A77EE4F0E_.wvu.FilterData" localSheetId="37" hidden="1">'D.1.5 ODP'!$A$14:$AC$15</definedName>
    <definedName name="Z_020F56B7_C4FF_4693_A0D4_765A77EE4F0E_.wvu.FilterData" localSheetId="38" hidden="1">'D.1.6 SAD'!$A$14:$AC$15</definedName>
    <definedName name="Z_020F56B7_C4FF_4693_A0D4_765A77EE4F0E_.wvu.FilterData" localSheetId="39" hidden="1">'D.1.7 DAO'!$A$14:$AC$15</definedName>
    <definedName name="Z_020F56B7_C4FF_4693_A0D4_765A77EE4F0E_.wvu.FilterData" localSheetId="40" hidden="1">'D.1.8 ZOV'!$A$14:$AC$22</definedName>
    <definedName name="Z_020F56B7_C4FF_4693_A0D4_765A77EE4F0E_.wvu.FilterData" localSheetId="41" hidden="1">'D.1.9 ZSJ SO102'!$A$14:$AC$20</definedName>
    <definedName name="Z_020F56B7_C4FF_4693_A0D4_765A77EE4F0E_.wvu.FilterData" localSheetId="46" hidden="1">'D.2 CZT'!$A$14:$AC$15</definedName>
    <definedName name="Z_020F56B7_C4FF_4693_A0D4_765A77EE4F0E_.wvu.FilterData" localSheetId="44" hidden="1">'D.2 DOP'!$A$14:$AC$17</definedName>
    <definedName name="Z_020F56B7_C4FF_4693_A0D4_765A77EE4F0E_.wvu.FilterData" localSheetId="45" hidden="1">'D.2 GAST'!$A$14:$AC$16</definedName>
    <definedName name="Z_020F56B7_C4FF_4693_A0D4_765A77EE4F0E_.wvu.FilterData" localSheetId="49" hidden="1">'D.2 PHZ'!$A$14:$AC$17</definedName>
    <definedName name="Z_020F56B7_C4FF_4693_A0D4_765A77EE4F0E_.wvu.FilterData" localSheetId="47" hidden="1">'D.2 PRK'!$A$14:$AC$15</definedName>
    <definedName name="Z_020F56B7_C4FF_4693_A0D4_765A77EE4F0E_.wvu.FilterData" localSheetId="48" hidden="1">'D.2 PRP'!$A$14:$AC$15</definedName>
    <definedName name="Z_020F56B7_C4FF_4693_A0D4_765A77EE4F0E_.wvu.FilterData" localSheetId="51" hidden="1">'D.2 PRV'!$A$14:$AC$15</definedName>
    <definedName name="Z_020F56B7_C4FF_4693_A0D4_765A77EE4F0E_.wvu.FilterData" localSheetId="50" hidden="1">'D.2 SEK'!$A$14:$AC$15</definedName>
    <definedName name="Z_020F56B7_C4FF_4693_A0D4_765A77EE4F0E_.wvu.FilterData" localSheetId="52" hidden="1">'D.2 TRIB'!$A$14:$AC$15</definedName>
    <definedName name="Z_020F56B7_C4FF_4693_A0D4_765A77EE4F0E_.wvu.FilterData" localSheetId="42" hidden="1">'D.2 ZSP SO101'!$A$14:$AC$17</definedName>
    <definedName name="Z_020F56B7_C4FF_4693_A0D4_765A77EE4F0E_.wvu.FilterData" localSheetId="43" hidden="1">'D.2 ZSP SO102'!$A$14:$AC$17</definedName>
    <definedName name="Z_020F56B7_C4FF_4693_A0D4_765A77EE4F0E_.wvu.FilterData" localSheetId="53" hidden="1">'E.8 DOKLADOVA CAST'!$A$14:$AC$30</definedName>
    <definedName name="Z_020F56B7_C4FF_4693_A0D4_765A77EE4F0E_.wvu.FilterData" localSheetId="54" hidden="1">'F. INT SO101'!$A$14:$AC$15</definedName>
    <definedName name="Z_020F56B7_C4FF_4693_A0D4_765A77EE4F0E_.wvu.FilterData" localSheetId="55" hidden="1">'F. INT SO102'!$A$14:$AC$15</definedName>
    <definedName name="Z_020F56B7_C4FF_4693_A0D4_765A77EE4F0E_.wvu.PrintArea" localSheetId="2" hidden="1">'A. PZ'!$B$1:$M$17</definedName>
    <definedName name="Z_020F56B7_C4FF_4693_A0D4_765A77EE4F0E_.wvu.PrintArea" localSheetId="3" hidden="1">'B. STZ'!$B$1:$M$17</definedName>
    <definedName name="Z_020F56B7_C4FF_4693_A0D4_765A77EE4F0E_.wvu.PrintArea" localSheetId="4" hidden="1">'C. SIT'!$B$1:$M$18</definedName>
    <definedName name="Z_020F56B7_C4FF_4693_A0D4_765A77EE4F0E_.wvu.PrintArea" localSheetId="5" hidden="1">'D.1.1 ASR SO101'!$B$1:$M$77</definedName>
    <definedName name="Z_020F56B7_C4FF_4693_A0D4_765A77EE4F0E_.wvu.PrintArea" localSheetId="6" hidden="1">'D.1.1 ASR SO101 (DET)'!$B$1:$M$103</definedName>
    <definedName name="Z_020F56B7_C4FF_4693_A0D4_765A77EE4F0E_.wvu.PrintArea" localSheetId="7" hidden="1">'D.1.1 ASR SO102'!$B$1:$M$58</definedName>
    <definedName name="Z_020F56B7_C4FF_4693_A0D4_765A77EE4F0E_.wvu.PrintArea" localSheetId="8" hidden="1">'D.1.1 ASR SO102 (DET)'!$B$1:$M$111</definedName>
    <definedName name="Z_020F56B7_C4FF_4693_A0D4_765A77EE4F0E_.wvu.PrintArea" localSheetId="9" hidden="1">'D.1.1 FAS SO102'!$B$1:$M$36</definedName>
    <definedName name="Z_020F56B7_C4FF_4693_A0D4_765A77EE4F0E_.wvu.PrintArea" localSheetId="10" hidden="1">'D.1.2a SKR SO101 (PODCHYCENI)'!$B$1:$M$22</definedName>
    <definedName name="Z_020F56B7_C4FF_4693_A0D4_765A77EE4F0E_.wvu.PrintArea" localSheetId="12" hidden="1">'D.1.2a SKR SO102 (ZALOZENI)'!$B$1:$M$20</definedName>
    <definedName name="Z_020F56B7_C4FF_4693_A0D4_765A77EE4F0E_.wvu.PrintArea" localSheetId="11" hidden="1">'D.1.2b SKR SO101'!$B$1:$M$37</definedName>
    <definedName name="Z_020F56B7_C4FF_4693_A0D4_765A77EE4F0E_.wvu.PrintArea" localSheetId="13" hidden="1">'D.1.2b SKR SO102'!$B$1:$M$56</definedName>
    <definedName name="Z_020F56B7_C4FF_4693_A0D4_765A77EE4F0E_.wvu.PrintArea" localSheetId="14" hidden="1">'D.1.2c SKR SO102 OK'!$B$1:$M$20</definedName>
    <definedName name="Z_020F56B7_C4FF_4693_A0D4_765A77EE4F0E_.wvu.PrintArea" localSheetId="15" hidden="1">'D.1.3 PBR'!$B$1:$M$53</definedName>
    <definedName name="Z_020F56B7_C4FF_4693_A0D4_765A77EE4F0E_.wvu.PrintArea" localSheetId="16" hidden="1">'D.1.4 AVT'!$B$1:$M$44</definedName>
    <definedName name="Z_020F56B7_C4FF_4693_A0D4_765A77EE4F0E_.wvu.PrintArea" localSheetId="19" hidden="1">'D.1.4 EPS SO101'!$B$1:$M$24</definedName>
    <definedName name="Z_020F56B7_C4FF_4693_A0D4_765A77EE4F0E_.wvu.PrintArea" localSheetId="20" hidden="1">'D.1.4 EPS SO102'!$B$1:$M$25</definedName>
    <definedName name="Z_020F56B7_C4FF_4693_A0D4_765A77EE4F0E_.wvu.PrintArea" localSheetId="17" hidden="1">'D.1.4 ESIL SO101'!$B$1:$M$35</definedName>
    <definedName name="Z_020F56B7_C4FF_4693_A0D4_765A77EE4F0E_.wvu.PrintArea" localSheetId="18" hidden="1">'D.1.4 ESIL SO102'!$B$1:$M$52</definedName>
    <definedName name="Z_020F56B7_C4FF_4693_A0D4_765A77EE4F0E_.wvu.PrintArea" localSheetId="23" hidden="1">'D.1.4 ESLA SO101'!$B$1:$M$28</definedName>
    <definedName name="Z_020F56B7_C4FF_4693_A0D4_765A77EE4F0E_.wvu.PrintArea" localSheetId="24" hidden="1">'D.1.4 ESLA SO102'!$B$1:$M$32</definedName>
    <definedName name="Z_020F56B7_C4FF_4693_A0D4_765A77EE4F0E_.wvu.PrintArea" localSheetId="25" hidden="1">'D.1.4 FVE SO102'!$B$1:$M$32</definedName>
    <definedName name="Z_020F56B7_C4FF_4693_A0D4_765A77EE4F0E_.wvu.PrintArea" localSheetId="26" hidden="1">'D.1.4 MAR SO101'!$B$1:$M$29</definedName>
    <definedName name="Z_020F56B7_C4FF_4693_A0D4_765A77EE4F0E_.wvu.PrintArea" localSheetId="27" hidden="1">'D.1.4 MAR SO102'!$B$1:$M$31</definedName>
    <definedName name="Z_020F56B7_C4FF_4693_A0D4_765A77EE4F0E_.wvu.PrintArea" localSheetId="21" hidden="1">'D.1.4 NZS SO101'!$B$1:$M$24</definedName>
    <definedName name="Z_020F56B7_C4FF_4693_A0D4_765A77EE4F0E_.wvu.PrintArea" localSheetId="22" hidden="1">'D.1.4 NZS SO102'!$B$1:$M$25</definedName>
    <definedName name="Z_020F56B7_C4FF_4693_A0D4_765A77EE4F0E_.wvu.PrintArea" localSheetId="35" hidden="1">'D.1.4 PLN SO101'!$B$1:$M$21</definedName>
    <definedName name="Z_020F56B7_C4FF_4693_A0D4_765A77EE4F0E_.wvu.PrintArea" localSheetId="36" hidden="1">'D.1.4 PLN SO102'!$B$1:$M$18</definedName>
    <definedName name="Z_020F56B7_C4FF_4693_A0D4_765A77EE4F0E_.wvu.PrintArea" localSheetId="28" hidden="1">'D.1.4 RTCH SO101'!$B$1:$M$28</definedName>
    <definedName name="Z_020F56B7_C4FF_4693_A0D4_765A77EE4F0E_.wvu.PrintArea" localSheetId="29" hidden="1">'D.1.4 RTCH SO102'!$B$1:$M$40</definedName>
    <definedName name="Z_020F56B7_C4FF_4693_A0D4_765A77EE4F0E_.wvu.PrintArea" localSheetId="30" hidden="1">'D.1.4 VZT SO101'!$B$1:$M$32</definedName>
    <definedName name="Z_020F56B7_C4FF_4693_A0D4_765A77EE4F0E_.wvu.PrintArea" localSheetId="31" hidden="1">'D.1.4 VZT SO102'!$B$1:$M$35</definedName>
    <definedName name="Z_020F56B7_C4FF_4693_A0D4_765A77EE4F0E_.wvu.PrintArea" localSheetId="32" hidden="1">'D.1.4 ZOKT'!$B$1:$M$31</definedName>
    <definedName name="Z_020F56B7_C4FF_4693_A0D4_765A77EE4F0E_.wvu.PrintArea" localSheetId="33" hidden="1">'D.1.4 ZTI SO101'!$B$1:$M$33</definedName>
    <definedName name="Z_020F56B7_C4FF_4693_A0D4_765A77EE4F0E_.wvu.PrintArea" localSheetId="34" hidden="1">'D.1.4 ZTI SO102'!$B$1:$M$35</definedName>
    <definedName name="Z_020F56B7_C4FF_4693_A0D4_765A77EE4F0E_.wvu.PrintArea" localSheetId="37" hidden="1">'D.1.5 ODP'!$B$1:$M$17</definedName>
    <definedName name="Z_020F56B7_C4FF_4693_A0D4_765A77EE4F0E_.wvu.PrintArea" localSheetId="38" hidden="1">'D.1.6 SAD'!$B$1:$M$19</definedName>
    <definedName name="Z_020F56B7_C4FF_4693_A0D4_765A77EE4F0E_.wvu.PrintArea" localSheetId="39" hidden="1">'D.1.7 DAO'!$B$1:$M$18</definedName>
    <definedName name="Z_020F56B7_C4FF_4693_A0D4_765A77EE4F0E_.wvu.PrintArea" localSheetId="40" hidden="1">'D.1.8 ZOV'!$B$1:$M$23</definedName>
    <definedName name="Z_020F56B7_C4FF_4693_A0D4_765A77EE4F0E_.wvu.PrintArea" localSheetId="41" hidden="1">'D.1.9 ZSJ SO102'!$B$1:$M$21</definedName>
    <definedName name="Z_020F56B7_C4FF_4693_A0D4_765A77EE4F0E_.wvu.PrintArea" localSheetId="46" hidden="1">'D.2 CZT'!$B$1:$M$21</definedName>
    <definedName name="Z_020F56B7_C4FF_4693_A0D4_765A77EE4F0E_.wvu.PrintArea" localSheetId="44" hidden="1">'D.2 DOP'!$B$1:$M$31</definedName>
    <definedName name="Z_020F56B7_C4FF_4693_A0D4_765A77EE4F0E_.wvu.PrintArea" localSheetId="45" hidden="1">'D.2 GAST'!$B$1:$M$32</definedName>
    <definedName name="Z_020F56B7_C4FF_4693_A0D4_765A77EE4F0E_.wvu.PrintArea" localSheetId="49" hidden="1">'D.2 PHZ'!$B$1:$M$18</definedName>
    <definedName name="Z_020F56B7_C4FF_4693_A0D4_765A77EE4F0E_.wvu.PrintArea" localSheetId="47" hidden="1">'D.2 PRK'!$B$1:$M$20</definedName>
    <definedName name="Z_020F56B7_C4FF_4693_A0D4_765A77EE4F0E_.wvu.PrintArea" localSheetId="48" hidden="1">'D.2 PRP'!$B$1:$M$22</definedName>
    <definedName name="Z_020F56B7_C4FF_4693_A0D4_765A77EE4F0E_.wvu.PrintArea" localSheetId="51" hidden="1">'D.2 PRV'!$B$1:$M$21</definedName>
    <definedName name="Z_020F56B7_C4FF_4693_A0D4_765A77EE4F0E_.wvu.PrintArea" localSheetId="50" hidden="1">'D.2 SEK'!$B$1:$M$18</definedName>
    <definedName name="Z_020F56B7_C4FF_4693_A0D4_765A77EE4F0E_.wvu.PrintArea" localSheetId="52" hidden="1">'D.2 TRIB'!$B$1:$M$20</definedName>
    <definedName name="Z_020F56B7_C4FF_4693_A0D4_765A77EE4F0E_.wvu.PrintArea" localSheetId="42" hidden="1">'D.2 ZSP SO101'!$B$1:$M$18</definedName>
    <definedName name="Z_020F56B7_C4FF_4693_A0D4_765A77EE4F0E_.wvu.PrintArea" localSheetId="43" hidden="1">'D.2 ZSP SO102'!$B$1:$M$18</definedName>
    <definedName name="Z_020F56B7_C4FF_4693_A0D4_765A77EE4F0E_.wvu.PrintArea" localSheetId="53" hidden="1">'E.8 DOKLADOVA CAST'!$B$1:$M$50</definedName>
    <definedName name="Z_020F56B7_C4FF_4693_A0D4_765A77EE4F0E_.wvu.PrintArea" localSheetId="54" hidden="1">'F. INT SO101'!$B$1:$M$36</definedName>
    <definedName name="Z_020F56B7_C4FF_4693_A0D4_765A77EE4F0E_.wvu.PrintArea" localSheetId="55" hidden="1">'F. INT SO102'!$B$1:$M$24</definedName>
    <definedName name="Z_020F56B7_C4FF_4693_A0D4_765A77EE4F0E_.wvu.PrintArea" localSheetId="1" hidden="1">'SEZNAM PD'!$A$1:$D$88</definedName>
    <definedName name="Z_020F56B7_C4FF_4693_A0D4_765A77EE4F0E_.wvu.PrintArea" localSheetId="0" hidden="1">TITULNÍ!$A$1:$AP$61</definedName>
    <definedName name="Z_0359EDAA_7AA4_4CA9_AB24_4F9A692AFB7B_.wvu.FilterData" localSheetId="5" hidden="1">'D.1.1 ASR SO101'!$A$14:$AB$74</definedName>
    <definedName name="Z_0359EDAA_7AA4_4CA9_AB24_4F9A692AFB7B_.wvu.FilterData" localSheetId="6" hidden="1">'D.1.1 ASR SO101 (DET)'!$A$14:$AB$22</definedName>
    <definedName name="Z_156974C5_0F57_42C9_8B2A_8638C420BF46_.wvu.FilterData" localSheetId="5" hidden="1">'D.1.1 ASR SO101'!$A$14:$AB$74</definedName>
    <definedName name="Z_156974C5_0F57_42C9_8B2A_8638C420BF46_.wvu.FilterData" localSheetId="6" hidden="1">'D.1.1 ASR SO101 (DET)'!$A$14:$AB$35</definedName>
    <definedName name="Z_156974C5_0F57_42C9_8B2A_8638C420BF46_.wvu.FilterData" localSheetId="17" hidden="1">'D.1.4 ESIL SO101'!$A$14:$AC$16</definedName>
    <definedName name="Z_156974C5_0F57_42C9_8B2A_8638C420BF46_.wvu.FilterData" localSheetId="18" hidden="1">'D.1.4 ESIL SO102'!$A$14:$AC$16</definedName>
    <definedName name="Z_35050D37_96E8_4508_BCD6_949DF730A665_.wvu.FilterData" localSheetId="5" hidden="1">'D.1.1 ASR SO101'!$A$14:$AB$74</definedName>
    <definedName name="Z_35050D37_96E8_4508_BCD6_949DF730A665_.wvu.FilterData" localSheetId="6" hidden="1">'D.1.1 ASR SO101 (DET)'!$A$14:$AB$33</definedName>
    <definedName name="Z_46A99A08_033B_4DA7_9D2D_93E3521DD9C2_.wvu.FilterData" localSheetId="17" hidden="1">'D.1.4 ESIL SO101'!$A$14:$AB$34</definedName>
    <definedName name="Z_46A99A08_033B_4DA7_9D2D_93E3521DD9C2_.wvu.FilterData" localSheetId="18" hidden="1">'D.1.4 ESIL SO102'!$A$14:$AB$47</definedName>
    <definedName name="Z_47D506D2_E524_452A_97BB_56EEC7D02A0B_.wvu.FilterData" localSheetId="5" hidden="1">'D.1.1 ASR SO101'!$A$14:$AB$74</definedName>
    <definedName name="Z_47D506D2_E524_452A_97BB_56EEC7D02A0B_.wvu.FilterData" localSheetId="6" hidden="1">'D.1.1 ASR SO101 (DET)'!$A$14:$AB$43</definedName>
    <definedName name="Z_47D506D2_E524_452A_97BB_56EEC7D02A0B_.wvu.FilterData" localSheetId="9" hidden="1">'D.1.1 FAS SO102'!$A$14:$AB$35</definedName>
    <definedName name="Z_4D7B596E_77E6_4D39_AE6F_987F47FFB4D9_.wvu.FilterData" localSheetId="2" hidden="1">'A. PZ'!$A$14:$AC$16</definedName>
    <definedName name="Z_4D7B596E_77E6_4D39_AE6F_987F47FFB4D9_.wvu.FilterData" localSheetId="3" hidden="1">'B. STZ'!$A$14:$AB$16</definedName>
    <definedName name="Z_4D7B596E_77E6_4D39_AE6F_987F47FFB4D9_.wvu.FilterData" localSheetId="4" hidden="1">'C. SIT'!$A$14:$AB$17</definedName>
    <definedName name="Z_4D7B596E_77E6_4D39_AE6F_987F47FFB4D9_.wvu.FilterData" localSheetId="5" hidden="1">'D.1.1 ASR SO101'!$A$14:$AB$74</definedName>
    <definedName name="Z_4D7B596E_77E6_4D39_AE6F_987F47FFB4D9_.wvu.FilterData" localSheetId="6" hidden="1">'D.1.1 ASR SO101 (DET)'!$A$14:$AB$100</definedName>
    <definedName name="Z_4D7B596E_77E6_4D39_AE6F_987F47FFB4D9_.wvu.FilterData" localSheetId="7" hidden="1">'D.1.1 ASR SO102'!$A$14:$AB$57</definedName>
    <definedName name="Z_4D7B596E_77E6_4D39_AE6F_987F47FFB4D9_.wvu.FilterData" localSheetId="8" hidden="1">'D.1.1 ASR SO102 (DET)'!$A$14:$AB$109</definedName>
    <definedName name="Z_4D7B596E_77E6_4D39_AE6F_987F47FFB4D9_.wvu.FilterData" localSheetId="9" hidden="1">'D.1.1 FAS SO102'!$A$14:$AB$35</definedName>
    <definedName name="Z_4D7B596E_77E6_4D39_AE6F_987F47FFB4D9_.wvu.FilterData" localSheetId="10" hidden="1">'D.1.2a SKR SO101 (PODCHYCENI)'!$A$14:$AC$20</definedName>
    <definedName name="Z_4D7B596E_77E6_4D39_AE6F_987F47FFB4D9_.wvu.FilterData" localSheetId="12" hidden="1">'D.1.2a SKR SO102 (ZALOZENI)'!$A$14:$AC$19</definedName>
    <definedName name="Z_4D7B596E_77E6_4D39_AE6F_987F47FFB4D9_.wvu.FilterData" localSheetId="11" hidden="1">'D.1.2b SKR SO101'!$A$14:$AC$36</definedName>
    <definedName name="Z_4D7B596E_77E6_4D39_AE6F_987F47FFB4D9_.wvu.FilterData" localSheetId="13" hidden="1">'D.1.2b SKR SO102'!$A$14:$AC$39</definedName>
    <definedName name="Z_4D7B596E_77E6_4D39_AE6F_987F47FFB4D9_.wvu.FilterData" localSheetId="14" hidden="1">'D.1.2c SKR SO102 OK'!$A$14:$AC$14</definedName>
    <definedName name="Z_4D7B596E_77E6_4D39_AE6F_987F47FFB4D9_.wvu.FilterData" localSheetId="15" hidden="1">'D.1.3 PBR'!$A$14:$AC$17</definedName>
    <definedName name="Z_4D7B596E_77E6_4D39_AE6F_987F47FFB4D9_.wvu.FilterData" localSheetId="16" hidden="1">'D.1.4 AVT'!$A$14:$AC$16</definedName>
    <definedName name="Z_4D7B596E_77E6_4D39_AE6F_987F47FFB4D9_.wvu.FilterData" localSheetId="19" hidden="1">'D.1.4 EPS SO101'!$A$14:$AC$16</definedName>
    <definedName name="Z_4D7B596E_77E6_4D39_AE6F_987F47FFB4D9_.wvu.FilterData" localSheetId="20" hidden="1">'D.1.4 EPS SO102'!$A$14:$AC$17</definedName>
    <definedName name="Z_4D7B596E_77E6_4D39_AE6F_987F47FFB4D9_.wvu.FilterData" localSheetId="17" hidden="1">'D.1.4 ESIL SO101'!$A$14:$AB$34</definedName>
    <definedName name="Z_4D7B596E_77E6_4D39_AE6F_987F47FFB4D9_.wvu.FilterData" localSheetId="18" hidden="1">'D.1.4 ESIL SO102'!$A$14:$AB$47</definedName>
    <definedName name="Z_4D7B596E_77E6_4D39_AE6F_987F47FFB4D9_.wvu.FilterData" localSheetId="23" hidden="1">'D.1.4 ESLA SO101'!$A$14:$AC$16</definedName>
    <definedName name="Z_4D7B596E_77E6_4D39_AE6F_987F47FFB4D9_.wvu.FilterData" localSheetId="24" hidden="1">'D.1.4 ESLA SO102'!$A$14:$AC$17</definedName>
    <definedName name="Z_4D7B596E_77E6_4D39_AE6F_987F47FFB4D9_.wvu.FilterData" localSheetId="25" hidden="1">'D.1.4 FVE SO102'!$A$14:$AC$16</definedName>
    <definedName name="Z_4D7B596E_77E6_4D39_AE6F_987F47FFB4D9_.wvu.FilterData" localSheetId="26" hidden="1">'D.1.4 MAR SO101'!$A$14:$AC$16</definedName>
    <definedName name="Z_4D7B596E_77E6_4D39_AE6F_987F47FFB4D9_.wvu.FilterData" localSheetId="27" hidden="1">'D.1.4 MAR SO102'!$A$14:$AC$17</definedName>
    <definedName name="Z_4D7B596E_77E6_4D39_AE6F_987F47FFB4D9_.wvu.FilterData" localSheetId="21" hidden="1">'D.1.4 NZS SO101'!$A$14:$AC$16</definedName>
    <definedName name="Z_4D7B596E_77E6_4D39_AE6F_987F47FFB4D9_.wvu.FilterData" localSheetId="22" hidden="1">'D.1.4 NZS SO102'!$A$14:$AC$17</definedName>
    <definedName name="Z_4D7B596E_77E6_4D39_AE6F_987F47FFB4D9_.wvu.FilterData" localSheetId="35" hidden="1">'D.1.4 PLN SO101'!$A$14:$AC$15</definedName>
    <definedName name="Z_4D7B596E_77E6_4D39_AE6F_987F47FFB4D9_.wvu.FilterData" localSheetId="36" hidden="1">'D.1.4 PLN SO102'!$A$14:$AC$15</definedName>
    <definedName name="Z_4D7B596E_77E6_4D39_AE6F_987F47FFB4D9_.wvu.FilterData" localSheetId="28" hidden="1">'D.1.4 RTCH SO101'!$A$14:$AC$15</definedName>
    <definedName name="Z_4D7B596E_77E6_4D39_AE6F_987F47FFB4D9_.wvu.FilterData" localSheetId="29" hidden="1">'D.1.4 RTCH SO102'!$A$14:$AC$15</definedName>
    <definedName name="Z_4D7B596E_77E6_4D39_AE6F_987F47FFB4D9_.wvu.FilterData" localSheetId="30" hidden="1">'D.1.4 VZT SO101'!$A$14:$AC$15</definedName>
    <definedName name="Z_4D7B596E_77E6_4D39_AE6F_987F47FFB4D9_.wvu.FilterData" localSheetId="31" hidden="1">'D.1.4 VZT SO102'!$A$14:$AC$15</definedName>
    <definedName name="Z_4D7B596E_77E6_4D39_AE6F_987F47FFB4D9_.wvu.FilterData" localSheetId="32" hidden="1">'D.1.4 ZOKT'!$A$14:$AC$15</definedName>
    <definedName name="Z_4D7B596E_77E6_4D39_AE6F_987F47FFB4D9_.wvu.FilterData" localSheetId="33" hidden="1">'D.1.4 ZTI SO101'!$A$14:$AC$15</definedName>
    <definedName name="Z_4D7B596E_77E6_4D39_AE6F_987F47FFB4D9_.wvu.FilterData" localSheetId="34" hidden="1">'D.1.4 ZTI SO102'!$A$14:$AC$15</definedName>
    <definedName name="Z_4D7B596E_77E6_4D39_AE6F_987F47FFB4D9_.wvu.FilterData" localSheetId="37" hidden="1">'D.1.5 ODP'!$A$14:$AC$15</definedName>
    <definedName name="Z_4D7B596E_77E6_4D39_AE6F_987F47FFB4D9_.wvu.FilterData" localSheetId="38" hidden="1">'D.1.6 SAD'!$A$14:$AC$15</definedName>
    <definedName name="Z_4D7B596E_77E6_4D39_AE6F_987F47FFB4D9_.wvu.FilterData" localSheetId="39" hidden="1">'D.1.7 DAO'!$A$14:$AC$15</definedName>
    <definedName name="Z_4D7B596E_77E6_4D39_AE6F_987F47FFB4D9_.wvu.FilterData" localSheetId="40" hidden="1">'D.1.8 ZOV'!$A$14:$AC$22</definedName>
    <definedName name="Z_4D7B596E_77E6_4D39_AE6F_987F47FFB4D9_.wvu.FilterData" localSheetId="41" hidden="1">'D.1.9 ZSJ SO102'!$A$14:$AC$20</definedName>
    <definedName name="Z_4D7B596E_77E6_4D39_AE6F_987F47FFB4D9_.wvu.FilterData" localSheetId="46" hidden="1">'D.2 CZT'!$A$14:$AC$15</definedName>
    <definedName name="Z_4D7B596E_77E6_4D39_AE6F_987F47FFB4D9_.wvu.FilterData" localSheetId="44" hidden="1">'D.2 DOP'!$A$14:$AC$17</definedName>
    <definedName name="Z_4D7B596E_77E6_4D39_AE6F_987F47FFB4D9_.wvu.FilterData" localSheetId="45" hidden="1">'D.2 GAST'!$A$14:$AC$16</definedName>
    <definedName name="Z_4D7B596E_77E6_4D39_AE6F_987F47FFB4D9_.wvu.FilterData" localSheetId="49" hidden="1">'D.2 PHZ'!$A$14:$AC$17</definedName>
    <definedName name="Z_4D7B596E_77E6_4D39_AE6F_987F47FFB4D9_.wvu.FilterData" localSheetId="47" hidden="1">'D.2 PRK'!$A$14:$AC$15</definedName>
    <definedName name="Z_4D7B596E_77E6_4D39_AE6F_987F47FFB4D9_.wvu.FilterData" localSheetId="48" hidden="1">'D.2 PRP'!$A$14:$AC$15</definedName>
    <definedName name="Z_4D7B596E_77E6_4D39_AE6F_987F47FFB4D9_.wvu.FilterData" localSheetId="51" hidden="1">'D.2 PRV'!$A$14:$AC$15</definedName>
    <definedName name="Z_4D7B596E_77E6_4D39_AE6F_987F47FFB4D9_.wvu.FilterData" localSheetId="50" hidden="1">'D.2 SEK'!$A$14:$AC$15</definedName>
    <definedName name="Z_4D7B596E_77E6_4D39_AE6F_987F47FFB4D9_.wvu.FilterData" localSheetId="52" hidden="1">'D.2 TRIB'!$A$14:$AC$15</definedName>
    <definedName name="Z_4D7B596E_77E6_4D39_AE6F_987F47FFB4D9_.wvu.FilterData" localSheetId="42" hidden="1">'D.2 ZSP SO101'!$A$14:$AC$17</definedName>
    <definedName name="Z_4D7B596E_77E6_4D39_AE6F_987F47FFB4D9_.wvu.FilterData" localSheetId="43" hidden="1">'D.2 ZSP SO102'!$A$14:$AC$17</definedName>
    <definedName name="Z_4D7B596E_77E6_4D39_AE6F_987F47FFB4D9_.wvu.FilterData" localSheetId="53" hidden="1">'E.8 DOKLADOVA CAST'!$A$14:$AC$30</definedName>
    <definedName name="Z_4D7B596E_77E6_4D39_AE6F_987F47FFB4D9_.wvu.FilterData" localSheetId="54" hidden="1">'F. INT SO101'!$A$14:$AC$15</definedName>
    <definedName name="Z_4D7B596E_77E6_4D39_AE6F_987F47FFB4D9_.wvu.FilterData" localSheetId="55" hidden="1">'F. INT SO102'!$A$14:$AC$15</definedName>
    <definedName name="Z_4D7B596E_77E6_4D39_AE6F_987F47FFB4D9_.wvu.PrintArea" localSheetId="2" hidden="1">'A. PZ'!$B$1:$M$17</definedName>
    <definedName name="Z_4D7B596E_77E6_4D39_AE6F_987F47FFB4D9_.wvu.PrintArea" localSheetId="3" hidden="1">'B. STZ'!$B$1:$M$17</definedName>
    <definedName name="Z_4D7B596E_77E6_4D39_AE6F_987F47FFB4D9_.wvu.PrintArea" localSheetId="4" hidden="1">'C. SIT'!$B$1:$M$18</definedName>
    <definedName name="Z_4D7B596E_77E6_4D39_AE6F_987F47FFB4D9_.wvu.PrintArea" localSheetId="5" hidden="1">'D.1.1 ASR SO101'!$B$1:$M$83</definedName>
    <definedName name="Z_4D7B596E_77E6_4D39_AE6F_987F47FFB4D9_.wvu.PrintArea" localSheetId="6" hidden="1">'D.1.1 ASR SO101 (DET)'!$B$1:$M$109</definedName>
    <definedName name="Z_4D7B596E_77E6_4D39_AE6F_987F47FFB4D9_.wvu.PrintArea" localSheetId="7" hidden="1">'D.1.1 ASR SO102'!$B$1:$M$58</definedName>
    <definedName name="Z_4D7B596E_77E6_4D39_AE6F_987F47FFB4D9_.wvu.PrintArea" localSheetId="8" hidden="1">'D.1.1 ASR SO102 (DET)'!$B$1:$M$111</definedName>
    <definedName name="Z_4D7B596E_77E6_4D39_AE6F_987F47FFB4D9_.wvu.PrintArea" localSheetId="9" hidden="1">'D.1.1 FAS SO102'!$B$1:$M$36</definedName>
    <definedName name="Z_4D7B596E_77E6_4D39_AE6F_987F47FFB4D9_.wvu.PrintArea" localSheetId="10" hidden="1">'D.1.2a SKR SO101 (PODCHYCENI)'!$B$1:$M$22</definedName>
    <definedName name="Z_4D7B596E_77E6_4D39_AE6F_987F47FFB4D9_.wvu.PrintArea" localSheetId="12" hidden="1">'D.1.2a SKR SO102 (ZALOZENI)'!$B$1:$M$20</definedName>
    <definedName name="Z_4D7B596E_77E6_4D39_AE6F_987F47FFB4D9_.wvu.PrintArea" localSheetId="11" hidden="1">'D.1.2b SKR SO101'!$B$1:$M$37</definedName>
    <definedName name="Z_4D7B596E_77E6_4D39_AE6F_987F47FFB4D9_.wvu.PrintArea" localSheetId="13" hidden="1">'D.1.2b SKR SO102'!$B$1:$M$56</definedName>
    <definedName name="Z_4D7B596E_77E6_4D39_AE6F_987F47FFB4D9_.wvu.PrintArea" localSheetId="14" hidden="1">'D.1.2c SKR SO102 OK'!$B$1:$M$20</definedName>
    <definedName name="Z_4D7B596E_77E6_4D39_AE6F_987F47FFB4D9_.wvu.PrintArea" localSheetId="15" hidden="1">'D.1.3 PBR'!$B$1:$M$53</definedName>
    <definedName name="Z_4D7B596E_77E6_4D39_AE6F_987F47FFB4D9_.wvu.PrintArea" localSheetId="16" hidden="1">'D.1.4 AVT'!$B$1:$M$44</definedName>
    <definedName name="Z_4D7B596E_77E6_4D39_AE6F_987F47FFB4D9_.wvu.PrintArea" localSheetId="19" hidden="1">'D.1.4 EPS SO101'!$B$1:$M$24</definedName>
    <definedName name="Z_4D7B596E_77E6_4D39_AE6F_987F47FFB4D9_.wvu.PrintArea" localSheetId="20" hidden="1">'D.1.4 EPS SO102'!$B$1:$M$25</definedName>
    <definedName name="Z_4D7B596E_77E6_4D39_AE6F_987F47FFB4D9_.wvu.PrintArea" localSheetId="17" hidden="1">'D.1.4 ESIL SO101'!$B$1:$M$35</definedName>
    <definedName name="Z_4D7B596E_77E6_4D39_AE6F_987F47FFB4D9_.wvu.PrintArea" localSheetId="18" hidden="1">'D.1.4 ESIL SO102'!$B$1:$M$52</definedName>
    <definedName name="Z_4D7B596E_77E6_4D39_AE6F_987F47FFB4D9_.wvu.PrintArea" localSheetId="23" hidden="1">'D.1.4 ESLA SO101'!$B$1:$M$28</definedName>
    <definedName name="Z_4D7B596E_77E6_4D39_AE6F_987F47FFB4D9_.wvu.PrintArea" localSheetId="24" hidden="1">'D.1.4 ESLA SO102'!$B$1:$M$32</definedName>
    <definedName name="Z_4D7B596E_77E6_4D39_AE6F_987F47FFB4D9_.wvu.PrintArea" localSheetId="25" hidden="1">'D.1.4 FVE SO102'!$B$1:$M$32</definedName>
    <definedName name="Z_4D7B596E_77E6_4D39_AE6F_987F47FFB4D9_.wvu.PrintArea" localSheetId="26" hidden="1">'D.1.4 MAR SO101'!$B$1:$M$29</definedName>
    <definedName name="Z_4D7B596E_77E6_4D39_AE6F_987F47FFB4D9_.wvu.PrintArea" localSheetId="27" hidden="1">'D.1.4 MAR SO102'!$B$1:$M$31</definedName>
    <definedName name="Z_4D7B596E_77E6_4D39_AE6F_987F47FFB4D9_.wvu.PrintArea" localSheetId="21" hidden="1">'D.1.4 NZS SO101'!$B$1:$M$24</definedName>
    <definedName name="Z_4D7B596E_77E6_4D39_AE6F_987F47FFB4D9_.wvu.PrintArea" localSheetId="22" hidden="1">'D.1.4 NZS SO102'!$B$1:$M$25</definedName>
    <definedName name="Z_4D7B596E_77E6_4D39_AE6F_987F47FFB4D9_.wvu.PrintArea" localSheetId="35" hidden="1">'D.1.4 PLN SO101'!$B$1:$M$21</definedName>
    <definedName name="Z_4D7B596E_77E6_4D39_AE6F_987F47FFB4D9_.wvu.PrintArea" localSheetId="36" hidden="1">'D.1.4 PLN SO102'!$B$1:$M$18</definedName>
    <definedName name="Z_4D7B596E_77E6_4D39_AE6F_987F47FFB4D9_.wvu.PrintArea" localSheetId="28" hidden="1">'D.1.4 RTCH SO101'!$B$1:$M$28</definedName>
    <definedName name="Z_4D7B596E_77E6_4D39_AE6F_987F47FFB4D9_.wvu.PrintArea" localSheetId="29" hidden="1">'D.1.4 RTCH SO102'!$B$1:$M$40</definedName>
    <definedName name="Z_4D7B596E_77E6_4D39_AE6F_987F47FFB4D9_.wvu.PrintArea" localSheetId="30" hidden="1">'D.1.4 VZT SO101'!$B$1:$M$32</definedName>
    <definedName name="Z_4D7B596E_77E6_4D39_AE6F_987F47FFB4D9_.wvu.PrintArea" localSheetId="31" hidden="1">'D.1.4 VZT SO102'!$B$1:$M$35</definedName>
    <definedName name="Z_4D7B596E_77E6_4D39_AE6F_987F47FFB4D9_.wvu.PrintArea" localSheetId="32" hidden="1">'D.1.4 ZOKT'!$B$1:$M$31</definedName>
    <definedName name="Z_4D7B596E_77E6_4D39_AE6F_987F47FFB4D9_.wvu.PrintArea" localSheetId="33" hidden="1">'D.1.4 ZTI SO101'!$B$1:$M$33</definedName>
    <definedName name="Z_4D7B596E_77E6_4D39_AE6F_987F47FFB4D9_.wvu.PrintArea" localSheetId="34" hidden="1">'D.1.4 ZTI SO102'!$B$1:$M$35</definedName>
    <definedName name="Z_4D7B596E_77E6_4D39_AE6F_987F47FFB4D9_.wvu.PrintArea" localSheetId="37" hidden="1">'D.1.5 ODP'!$B$1:$M$17</definedName>
    <definedName name="Z_4D7B596E_77E6_4D39_AE6F_987F47FFB4D9_.wvu.PrintArea" localSheetId="38" hidden="1">'D.1.6 SAD'!$B$1:$M$19</definedName>
    <definedName name="Z_4D7B596E_77E6_4D39_AE6F_987F47FFB4D9_.wvu.PrintArea" localSheetId="39" hidden="1">'D.1.7 DAO'!$B$1:$M$18</definedName>
    <definedName name="Z_4D7B596E_77E6_4D39_AE6F_987F47FFB4D9_.wvu.PrintArea" localSheetId="40" hidden="1">'D.1.8 ZOV'!$B$1:$M$23</definedName>
    <definedName name="Z_4D7B596E_77E6_4D39_AE6F_987F47FFB4D9_.wvu.PrintArea" localSheetId="41" hidden="1">'D.1.9 ZSJ SO102'!$B$1:$M$21</definedName>
    <definedName name="Z_4D7B596E_77E6_4D39_AE6F_987F47FFB4D9_.wvu.PrintArea" localSheetId="46" hidden="1">'D.2 CZT'!$B$1:$M$21</definedName>
    <definedName name="Z_4D7B596E_77E6_4D39_AE6F_987F47FFB4D9_.wvu.PrintArea" localSheetId="44" hidden="1">'D.2 DOP'!$B$1:$M$31</definedName>
    <definedName name="Z_4D7B596E_77E6_4D39_AE6F_987F47FFB4D9_.wvu.PrintArea" localSheetId="45" hidden="1">'D.2 GAST'!$B$1:$M$32</definedName>
    <definedName name="Z_4D7B596E_77E6_4D39_AE6F_987F47FFB4D9_.wvu.PrintArea" localSheetId="49" hidden="1">'D.2 PHZ'!$B$1:$M$18</definedName>
    <definedName name="Z_4D7B596E_77E6_4D39_AE6F_987F47FFB4D9_.wvu.PrintArea" localSheetId="47" hidden="1">'D.2 PRK'!$B$1:$M$20</definedName>
    <definedName name="Z_4D7B596E_77E6_4D39_AE6F_987F47FFB4D9_.wvu.PrintArea" localSheetId="48" hidden="1">'D.2 PRP'!$B$1:$M$22</definedName>
    <definedName name="Z_4D7B596E_77E6_4D39_AE6F_987F47FFB4D9_.wvu.PrintArea" localSheetId="51" hidden="1">'D.2 PRV'!$B$1:$M$21</definedName>
    <definedName name="Z_4D7B596E_77E6_4D39_AE6F_987F47FFB4D9_.wvu.PrintArea" localSheetId="50" hidden="1">'D.2 SEK'!$B$1:$M$18</definedName>
    <definedName name="Z_4D7B596E_77E6_4D39_AE6F_987F47FFB4D9_.wvu.PrintArea" localSheetId="52" hidden="1">'D.2 TRIB'!$B$1:$M$20</definedName>
    <definedName name="Z_4D7B596E_77E6_4D39_AE6F_987F47FFB4D9_.wvu.PrintArea" localSheetId="42" hidden="1">'D.2 ZSP SO101'!$B$1:$M$18</definedName>
    <definedName name="Z_4D7B596E_77E6_4D39_AE6F_987F47FFB4D9_.wvu.PrintArea" localSheetId="43" hidden="1">'D.2 ZSP SO102'!$B$1:$M$18</definedName>
    <definedName name="Z_4D7B596E_77E6_4D39_AE6F_987F47FFB4D9_.wvu.PrintArea" localSheetId="53" hidden="1">'E.8 DOKLADOVA CAST'!$B$1:$M$50</definedName>
    <definedName name="Z_4D7B596E_77E6_4D39_AE6F_987F47FFB4D9_.wvu.PrintArea" localSheetId="54" hidden="1">'F. INT SO101'!$B$1:$M$36</definedName>
    <definedName name="Z_4D7B596E_77E6_4D39_AE6F_987F47FFB4D9_.wvu.PrintArea" localSheetId="55" hidden="1">'F. INT SO102'!$B$1:$M$24</definedName>
    <definedName name="Z_4D7B596E_77E6_4D39_AE6F_987F47FFB4D9_.wvu.PrintArea" localSheetId="1" hidden="1">'SEZNAM PD'!$A$1:$D$88</definedName>
    <definedName name="Z_4D7B596E_77E6_4D39_AE6F_987F47FFB4D9_.wvu.PrintArea" localSheetId="0" hidden="1">TITULNÍ!$A$1:$AP$61</definedName>
    <definedName name="Z_5178E735_46CE_4AFC_A33C_D7C105856216_.wvu.FilterData" localSheetId="2" hidden="1">'A. PZ'!$A$14:$AC$16</definedName>
    <definedName name="Z_5178E735_46CE_4AFC_A33C_D7C105856216_.wvu.FilterData" localSheetId="3" hidden="1">'B. STZ'!$A$14:$AB$16</definedName>
    <definedName name="Z_5178E735_46CE_4AFC_A33C_D7C105856216_.wvu.FilterData" localSheetId="4" hidden="1">'C. SIT'!$A$14:$AB$17</definedName>
    <definedName name="Z_5178E735_46CE_4AFC_A33C_D7C105856216_.wvu.FilterData" localSheetId="5" hidden="1">'D.1.1 ASR SO101'!$A$14:$AB$74</definedName>
    <definedName name="Z_5178E735_46CE_4AFC_A33C_D7C105856216_.wvu.FilterData" localSheetId="6" hidden="1">'D.1.1 ASR SO101 (DET)'!$A$14:$AB$100</definedName>
    <definedName name="Z_5178E735_46CE_4AFC_A33C_D7C105856216_.wvu.FilterData" localSheetId="7" hidden="1">'D.1.1 ASR SO102'!$A$14:$AB$57</definedName>
    <definedName name="Z_5178E735_46CE_4AFC_A33C_D7C105856216_.wvu.FilterData" localSheetId="8" hidden="1">'D.1.1 ASR SO102 (DET)'!$A$14:$AB$109</definedName>
    <definedName name="Z_5178E735_46CE_4AFC_A33C_D7C105856216_.wvu.FilterData" localSheetId="9" hidden="1">'D.1.1 FAS SO102'!$A$14:$AB$35</definedName>
    <definedName name="Z_5178E735_46CE_4AFC_A33C_D7C105856216_.wvu.FilterData" localSheetId="10" hidden="1">'D.1.2a SKR SO101 (PODCHYCENI)'!$A$14:$AC$20</definedName>
    <definedName name="Z_5178E735_46CE_4AFC_A33C_D7C105856216_.wvu.FilterData" localSheetId="12" hidden="1">'D.1.2a SKR SO102 (ZALOZENI)'!$A$14:$AC$19</definedName>
    <definedName name="Z_5178E735_46CE_4AFC_A33C_D7C105856216_.wvu.FilterData" localSheetId="11" hidden="1">'D.1.2b SKR SO101'!$A$14:$AC$36</definedName>
    <definedName name="Z_5178E735_46CE_4AFC_A33C_D7C105856216_.wvu.FilterData" localSheetId="13" hidden="1">'D.1.2b SKR SO102'!$A$14:$AC$39</definedName>
    <definedName name="Z_5178E735_46CE_4AFC_A33C_D7C105856216_.wvu.FilterData" localSheetId="14" hidden="1">'D.1.2c SKR SO102 OK'!$A$14:$AC$14</definedName>
    <definedName name="Z_5178E735_46CE_4AFC_A33C_D7C105856216_.wvu.FilterData" localSheetId="15" hidden="1">'D.1.3 PBR'!$A$14:$AC$17</definedName>
    <definedName name="Z_5178E735_46CE_4AFC_A33C_D7C105856216_.wvu.FilterData" localSheetId="16" hidden="1">'D.1.4 AVT'!$A$14:$AC$16</definedName>
    <definedName name="Z_5178E735_46CE_4AFC_A33C_D7C105856216_.wvu.FilterData" localSheetId="19" hidden="1">'D.1.4 EPS SO101'!$A$14:$AC$16</definedName>
    <definedName name="Z_5178E735_46CE_4AFC_A33C_D7C105856216_.wvu.FilterData" localSheetId="20" hidden="1">'D.1.4 EPS SO102'!$A$14:$AC$17</definedName>
    <definedName name="Z_5178E735_46CE_4AFC_A33C_D7C105856216_.wvu.FilterData" localSheetId="17" hidden="1">'D.1.4 ESIL SO101'!$A$14:$AB$34</definedName>
    <definedName name="Z_5178E735_46CE_4AFC_A33C_D7C105856216_.wvu.FilterData" localSheetId="18" hidden="1">'D.1.4 ESIL SO102'!$A$14:$AB$47</definedName>
    <definedName name="Z_5178E735_46CE_4AFC_A33C_D7C105856216_.wvu.FilterData" localSheetId="23" hidden="1">'D.1.4 ESLA SO101'!$A$14:$AC$16</definedName>
    <definedName name="Z_5178E735_46CE_4AFC_A33C_D7C105856216_.wvu.FilterData" localSheetId="24" hidden="1">'D.1.4 ESLA SO102'!$A$14:$AC$17</definedName>
    <definedName name="Z_5178E735_46CE_4AFC_A33C_D7C105856216_.wvu.FilterData" localSheetId="25" hidden="1">'D.1.4 FVE SO102'!$A$14:$AC$16</definedName>
    <definedName name="Z_5178E735_46CE_4AFC_A33C_D7C105856216_.wvu.FilterData" localSheetId="26" hidden="1">'D.1.4 MAR SO101'!$A$14:$AC$16</definedName>
    <definedName name="Z_5178E735_46CE_4AFC_A33C_D7C105856216_.wvu.FilterData" localSheetId="27" hidden="1">'D.1.4 MAR SO102'!$A$14:$AC$17</definedName>
    <definedName name="Z_5178E735_46CE_4AFC_A33C_D7C105856216_.wvu.FilterData" localSheetId="21" hidden="1">'D.1.4 NZS SO101'!$A$14:$AC$16</definedName>
    <definedName name="Z_5178E735_46CE_4AFC_A33C_D7C105856216_.wvu.FilterData" localSheetId="22" hidden="1">'D.1.4 NZS SO102'!$A$14:$AC$17</definedName>
    <definedName name="Z_5178E735_46CE_4AFC_A33C_D7C105856216_.wvu.FilterData" localSheetId="35" hidden="1">'D.1.4 PLN SO101'!$A$14:$AC$15</definedName>
    <definedName name="Z_5178E735_46CE_4AFC_A33C_D7C105856216_.wvu.FilterData" localSheetId="36" hidden="1">'D.1.4 PLN SO102'!$A$14:$AC$15</definedName>
    <definedName name="Z_5178E735_46CE_4AFC_A33C_D7C105856216_.wvu.FilterData" localSheetId="28" hidden="1">'D.1.4 RTCH SO101'!$A$14:$AC$15</definedName>
    <definedName name="Z_5178E735_46CE_4AFC_A33C_D7C105856216_.wvu.FilterData" localSheetId="29" hidden="1">'D.1.4 RTCH SO102'!$A$14:$AC$15</definedName>
    <definedName name="Z_5178E735_46CE_4AFC_A33C_D7C105856216_.wvu.FilterData" localSheetId="30" hidden="1">'D.1.4 VZT SO101'!$A$14:$AC$15</definedName>
    <definedName name="Z_5178E735_46CE_4AFC_A33C_D7C105856216_.wvu.FilterData" localSheetId="31" hidden="1">'D.1.4 VZT SO102'!$A$14:$AC$15</definedName>
    <definedName name="Z_5178E735_46CE_4AFC_A33C_D7C105856216_.wvu.FilterData" localSheetId="32" hidden="1">'D.1.4 ZOKT'!$A$14:$AC$15</definedName>
    <definedName name="Z_5178E735_46CE_4AFC_A33C_D7C105856216_.wvu.FilterData" localSheetId="33" hidden="1">'D.1.4 ZTI SO101'!$A$14:$AC$15</definedName>
    <definedName name="Z_5178E735_46CE_4AFC_A33C_D7C105856216_.wvu.FilterData" localSheetId="34" hidden="1">'D.1.4 ZTI SO102'!$A$14:$AC$15</definedName>
    <definedName name="Z_5178E735_46CE_4AFC_A33C_D7C105856216_.wvu.FilterData" localSheetId="37" hidden="1">'D.1.5 ODP'!$A$14:$AC$15</definedName>
    <definedName name="Z_5178E735_46CE_4AFC_A33C_D7C105856216_.wvu.FilterData" localSheetId="38" hidden="1">'D.1.6 SAD'!$A$14:$AC$15</definedName>
    <definedName name="Z_5178E735_46CE_4AFC_A33C_D7C105856216_.wvu.FilterData" localSheetId="39" hidden="1">'D.1.7 DAO'!$A$14:$AC$15</definedName>
    <definedName name="Z_5178E735_46CE_4AFC_A33C_D7C105856216_.wvu.FilterData" localSheetId="40" hidden="1">'D.1.8 ZOV'!$A$14:$AC$22</definedName>
    <definedName name="Z_5178E735_46CE_4AFC_A33C_D7C105856216_.wvu.FilterData" localSheetId="41" hidden="1">'D.1.9 ZSJ SO102'!$A$14:$AC$20</definedName>
    <definedName name="Z_5178E735_46CE_4AFC_A33C_D7C105856216_.wvu.FilterData" localSheetId="46" hidden="1">'D.2 CZT'!$A$14:$AC$15</definedName>
    <definedName name="Z_5178E735_46CE_4AFC_A33C_D7C105856216_.wvu.FilterData" localSheetId="44" hidden="1">'D.2 DOP'!$A$14:$AC$17</definedName>
    <definedName name="Z_5178E735_46CE_4AFC_A33C_D7C105856216_.wvu.FilterData" localSheetId="45" hidden="1">'D.2 GAST'!$A$14:$AC$16</definedName>
    <definedName name="Z_5178E735_46CE_4AFC_A33C_D7C105856216_.wvu.FilterData" localSheetId="49" hidden="1">'D.2 PHZ'!$A$14:$AC$17</definedName>
    <definedName name="Z_5178E735_46CE_4AFC_A33C_D7C105856216_.wvu.FilterData" localSheetId="47" hidden="1">'D.2 PRK'!$A$14:$AC$15</definedName>
    <definedName name="Z_5178E735_46CE_4AFC_A33C_D7C105856216_.wvu.FilterData" localSheetId="48" hidden="1">'D.2 PRP'!$A$14:$AC$15</definedName>
    <definedName name="Z_5178E735_46CE_4AFC_A33C_D7C105856216_.wvu.FilterData" localSheetId="51" hidden="1">'D.2 PRV'!$A$14:$AC$15</definedName>
    <definedName name="Z_5178E735_46CE_4AFC_A33C_D7C105856216_.wvu.FilterData" localSheetId="50" hidden="1">'D.2 SEK'!$A$14:$AC$15</definedName>
    <definedName name="Z_5178E735_46CE_4AFC_A33C_D7C105856216_.wvu.FilterData" localSheetId="52" hidden="1">'D.2 TRIB'!$A$14:$AC$15</definedName>
    <definedName name="Z_5178E735_46CE_4AFC_A33C_D7C105856216_.wvu.FilterData" localSheetId="42" hidden="1">'D.2 ZSP SO101'!$A$14:$AC$17</definedName>
    <definedName name="Z_5178E735_46CE_4AFC_A33C_D7C105856216_.wvu.FilterData" localSheetId="43" hidden="1">'D.2 ZSP SO102'!$A$14:$AC$17</definedName>
    <definedName name="Z_5178E735_46CE_4AFC_A33C_D7C105856216_.wvu.FilterData" localSheetId="53" hidden="1">'E.8 DOKLADOVA CAST'!$A$14:$AC$30</definedName>
    <definedName name="Z_5178E735_46CE_4AFC_A33C_D7C105856216_.wvu.FilterData" localSheetId="54" hidden="1">'F. INT SO101'!$A$14:$AC$15</definedName>
    <definedName name="Z_5178E735_46CE_4AFC_A33C_D7C105856216_.wvu.FilterData" localSheetId="55" hidden="1">'F. INT SO102'!$A$14:$AC$15</definedName>
    <definedName name="Z_5178E735_46CE_4AFC_A33C_D7C105856216_.wvu.PrintArea" localSheetId="2" hidden="1">'A. PZ'!$B$1:$M$17</definedName>
    <definedName name="Z_5178E735_46CE_4AFC_A33C_D7C105856216_.wvu.PrintArea" localSheetId="3" hidden="1">'B. STZ'!$B$1:$M$17</definedName>
    <definedName name="Z_5178E735_46CE_4AFC_A33C_D7C105856216_.wvu.PrintArea" localSheetId="4" hidden="1">'C. SIT'!$B$1:$M$18</definedName>
    <definedName name="Z_5178E735_46CE_4AFC_A33C_D7C105856216_.wvu.PrintArea" localSheetId="5" hidden="1">'D.1.1 ASR SO101'!$B$1:$M$74</definedName>
    <definedName name="Z_5178E735_46CE_4AFC_A33C_D7C105856216_.wvu.PrintArea" localSheetId="6" hidden="1">'D.1.1 ASR SO101 (DET)'!$B$1:$M$100</definedName>
    <definedName name="Z_5178E735_46CE_4AFC_A33C_D7C105856216_.wvu.PrintArea" localSheetId="7" hidden="1">'D.1.1 ASR SO102'!$B$1:$M$58</definedName>
    <definedName name="Z_5178E735_46CE_4AFC_A33C_D7C105856216_.wvu.PrintArea" localSheetId="8" hidden="1">'D.1.1 ASR SO102 (DET)'!$B$1:$M$111</definedName>
    <definedName name="Z_5178E735_46CE_4AFC_A33C_D7C105856216_.wvu.PrintArea" localSheetId="9" hidden="1">'D.1.1 FAS SO102'!$B$1:$M$36</definedName>
    <definedName name="Z_5178E735_46CE_4AFC_A33C_D7C105856216_.wvu.PrintArea" localSheetId="10" hidden="1">'D.1.2a SKR SO101 (PODCHYCENI)'!$B$1:$M$22</definedName>
    <definedName name="Z_5178E735_46CE_4AFC_A33C_D7C105856216_.wvu.PrintArea" localSheetId="12" hidden="1">'D.1.2a SKR SO102 (ZALOZENI)'!$B$1:$M$20</definedName>
    <definedName name="Z_5178E735_46CE_4AFC_A33C_D7C105856216_.wvu.PrintArea" localSheetId="11" hidden="1">'D.1.2b SKR SO101'!$B$1:$M$37</definedName>
    <definedName name="Z_5178E735_46CE_4AFC_A33C_D7C105856216_.wvu.PrintArea" localSheetId="13" hidden="1">'D.1.2b SKR SO102'!$B$1:$M$56</definedName>
    <definedName name="Z_5178E735_46CE_4AFC_A33C_D7C105856216_.wvu.PrintArea" localSheetId="14" hidden="1">'D.1.2c SKR SO102 OK'!$B$1:$M$20</definedName>
    <definedName name="Z_5178E735_46CE_4AFC_A33C_D7C105856216_.wvu.PrintArea" localSheetId="15" hidden="1">'D.1.3 PBR'!$B$1:$M$53</definedName>
    <definedName name="Z_5178E735_46CE_4AFC_A33C_D7C105856216_.wvu.PrintArea" localSheetId="16" hidden="1">'D.1.4 AVT'!$B$1:$M$44</definedName>
    <definedName name="Z_5178E735_46CE_4AFC_A33C_D7C105856216_.wvu.PrintArea" localSheetId="19" hidden="1">'D.1.4 EPS SO101'!$B$1:$M$24</definedName>
    <definedName name="Z_5178E735_46CE_4AFC_A33C_D7C105856216_.wvu.PrintArea" localSheetId="20" hidden="1">'D.1.4 EPS SO102'!$B$1:$M$25</definedName>
    <definedName name="Z_5178E735_46CE_4AFC_A33C_D7C105856216_.wvu.PrintArea" localSheetId="17" hidden="1">'D.1.4 ESIL SO101'!$B$1:$M$35</definedName>
    <definedName name="Z_5178E735_46CE_4AFC_A33C_D7C105856216_.wvu.PrintArea" localSheetId="18" hidden="1">'D.1.4 ESIL SO102'!$B$1:$M$52</definedName>
    <definedName name="Z_5178E735_46CE_4AFC_A33C_D7C105856216_.wvu.PrintArea" localSheetId="23" hidden="1">'D.1.4 ESLA SO101'!$B$1:$M$28</definedName>
    <definedName name="Z_5178E735_46CE_4AFC_A33C_D7C105856216_.wvu.PrintArea" localSheetId="24" hidden="1">'D.1.4 ESLA SO102'!$B$1:$M$32</definedName>
    <definedName name="Z_5178E735_46CE_4AFC_A33C_D7C105856216_.wvu.PrintArea" localSheetId="25" hidden="1">'D.1.4 FVE SO102'!$B$1:$M$32</definedName>
    <definedName name="Z_5178E735_46CE_4AFC_A33C_D7C105856216_.wvu.PrintArea" localSheetId="26" hidden="1">'D.1.4 MAR SO101'!$B$1:$M$29</definedName>
    <definedName name="Z_5178E735_46CE_4AFC_A33C_D7C105856216_.wvu.PrintArea" localSheetId="27" hidden="1">'D.1.4 MAR SO102'!$B$1:$M$31</definedName>
    <definedName name="Z_5178E735_46CE_4AFC_A33C_D7C105856216_.wvu.PrintArea" localSheetId="21" hidden="1">'D.1.4 NZS SO101'!$B$1:$M$24</definedName>
    <definedName name="Z_5178E735_46CE_4AFC_A33C_D7C105856216_.wvu.PrintArea" localSheetId="22" hidden="1">'D.1.4 NZS SO102'!$B$1:$M$25</definedName>
    <definedName name="Z_5178E735_46CE_4AFC_A33C_D7C105856216_.wvu.PrintArea" localSheetId="35" hidden="1">'D.1.4 PLN SO101'!$B$1:$M$21</definedName>
    <definedName name="Z_5178E735_46CE_4AFC_A33C_D7C105856216_.wvu.PrintArea" localSheetId="36" hidden="1">'D.1.4 PLN SO102'!$B$1:$M$18</definedName>
    <definedName name="Z_5178E735_46CE_4AFC_A33C_D7C105856216_.wvu.PrintArea" localSheetId="28" hidden="1">'D.1.4 RTCH SO101'!$B$1:$M$28</definedName>
    <definedName name="Z_5178E735_46CE_4AFC_A33C_D7C105856216_.wvu.PrintArea" localSheetId="29" hidden="1">'D.1.4 RTCH SO102'!$B$1:$M$40</definedName>
    <definedName name="Z_5178E735_46CE_4AFC_A33C_D7C105856216_.wvu.PrintArea" localSheetId="30" hidden="1">'D.1.4 VZT SO101'!$B$1:$M$32</definedName>
    <definedName name="Z_5178E735_46CE_4AFC_A33C_D7C105856216_.wvu.PrintArea" localSheetId="31" hidden="1">'D.1.4 VZT SO102'!$B$1:$M$35</definedName>
    <definedName name="Z_5178E735_46CE_4AFC_A33C_D7C105856216_.wvu.PrintArea" localSheetId="32" hidden="1">'D.1.4 ZOKT'!$B$1:$M$31</definedName>
    <definedName name="Z_5178E735_46CE_4AFC_A33C_D7C105856216_.wvu.PrintArea" localSheetId="33" hidden="1">'D.1.4 ZTI SO101'!$B$1:$M$33</definedName>
    <definedName name="Z_5178E735_46CE_4AFC_A33C_D7C105856216_.wvu.PrintArea" localSheetId="34" hidden="1">'D.1.4 ZTI SO102'!$B$1:$M$35</definedName>
    <definedName name="Z_5178E735_46CE_4AFC_A33C_D7C105856216_.wvu.PrintArea" localSheetId="37" hidden="1">'D.1.5 ODP'!$B$1:$M$17</definedName>
    <definedName name="Z_5178E735_46CE_4AFC_A33C_D7C105856216_.wvu.PrintArea" localSheetId="38" hidden="1">'D.1.6 SAD'!$B$1:$M$19</definedName>
    <definedName name="Z_5178E735_46CE_4AFC_A33C_D7C105856216_.wvu.PrintArea" localSheetId="39" hidden="1">'D.1.7 DAO'!$B$1:$M$18</definedName>
    <definedName name="Z_5178E735_46CE_4AFC_A33C_D7C105856216_.wvu.PrintArea" localSheetId="40" hidden="1">'D.1.8 ZOV'!$B$1:$M$23</definedName>
    <definedName name="Z_5178E735_46CE_4AFC_A33C_D7C105856216_.wvu.PrintArea" localSheetId="41" hidden="1">'D.1.9 ZSJ SO102'!$B$1:$M$21</definedName>
    <definedName name="Z_5178E735_46CE_4AFC_A33C_D7C105856216_.wvu.PrintArea" localSheetId="46" hidden="1">'D.2 CZT'!$B$1:$M$21</definedName>
    <definedName name="Z_5178E735_46CE_4AFC_A33C_D7C105856216_.wvu.PrintArea" localSheetId="44" hidden="1">'D.2 DOP'!$B$1:$M$31</definedName>
    <definedName name="Z_5178E735_46CE_4AFC_A33C_D7C105856216_.wvu.PrintArea" localSheetId="45" hidden="1">'D.2 GAST'!$B$1:$M$32</definedName>
    <definedName name="Z_5178E735_46CE_4AFC_A33C_D7C105856216_.wvu.PrintArea" localSheetId="49" hidden="1">'D.2 PHZ'!$B$1:$M$18</definedName>
    <definedName name="Z_5178E735_46CE_4AFC_A33C_D7C105856216_.wvu.PrintArea" localSheetId="47" hidden="1">'D.2 PRK'!$B$1:$M$20</definedName>
    <definedName name="Z_5178E735_46CE_4AFC_A33C_D7C105856216_.wvu.PrintArea" localSheetId="48" hidden="1">'D.2 PRP'!$B$1:$M$22</definedName>
    <definedName name="Z_5178E735_46CE_4AFC_A33C_D7C105856216_.wvu.PrintArea" localSheetId="51" hidden="1">'D.2 PRV'!$B$1:$M$21</definedName>
    <definedName name="Z_5178E735_46CE_4AFC_A33C_D7C105856216_.wvu.PrintArea" localSheetId="50" hidden="1">'D.2 SEK'!$B$1:$M$18</definedName>
    <definedName name="Z_5178E735_46CE_4AFC_A33C_D7C105856216_.wvu.PrintArea" localSheetId="52" hidden="1">'D.2 TRIB'!$B$1:$M$20</definedName>
    <definedName name="Z_5178E735_46CE_4AFC_A33C_D7C105856216_.wvu.PrintArea" localSheetId="42" hidden="1">'D.2 ZSP SO101'!$B$1:$M$18</definedName>
    <definedName name="Z_5178E735_46CE_4AFC_A33C_D7C105856216_.wvu.PrintArea" localSheetId="43" hidden="1">'D.2 ZSP SO102'!$B$1:$M$18</definedName>
    <definedName name="Z_5178E735_46CE_4AFC_A33C_D7C105856216_.wvu.PrintArea" localSheetId="53" hidden="1">'E.8 DOKLADOVA CAST'!$B$1:$M$50</definedName>
    <definedName name="Z_5178E735_46CE_4AFC_A33C_D7C105856216_.wvu.PrintArea" localSheetId="54" hidden="1">'F. INT SO101'!$B$1:$M$36</definedName>
    <definedName name="Z_5178E735_46CE_4AFC_A33C_D7C105856216_.wvu.PrintArea" localSheetId="55" hidden="1">'F. INT SO102'!$B$1:$M$24</definedName>
    <definedName name="Z_5178E735_46CE_4AFC_A33C_D7C105856216_.wvu.PrintArea" localSheetId="1" hidden="1">'SEZNAM PD'!$A$1:$D$88</definedName>
    <definedName name="Z_5178E735_46CE_4AFC_A33C_D7C105856216_.wvu.PrintArea" localSheetId="0" hidden="1">TITULNÍ!$A$1:$AP$61</definedName>
    <definedName name="Z_5EF189EB_FDCE_4E08_86F4_87AEB0F19B6C_.wvu.FilterData" localSheetId="7" hidden="1">'D.1.1 ASR SO102'!$A$14:$AB$57</definedName>
    <definedName name="Z_5EF189EB_FDCE_4E08_86F4_87AEB0F19B6C_.wvu.FilterData" localSheetId="8" hidden="1">'D.1.1 ASR SO102 (DET)'!$A$14:$AB$109</definedName>
    <definedName name="Z_719FD110_BD0A_452F_AFBD_E2CFF4698579_.wvu.FilterData" localSheetId="7" hidden="1">'D.1.1 ASR SO102'!$A$14:$AB$57</definedName>
    <definedName name="Z_719FD110_BD0A_452F_AFBD_E2CFF4698579_.wvu.FilterData" localSheetId="8" hidden="1">'D.1.1 ASR SO102 (DET)'!$A$14:$AB$109</definedName>
    <definedName name="Z_719FD110_BD0A_452F_AFBD_E2CFF4698579_.wvu.FilterData" localSheetId="9" hidden="1">'D.1.1 FAS SO102'!$A$14:$AC$22</definedName>
    <definedName name="Z_7246F34E_EE44_48D9_BFB5_9ACE3E72A390_.wvu.FilterData" localSheetId="2" hidden="1">'A. PZ'!$A$14:$AC$16</definedName>
    <definedName name="Z_7246F34E_EE44_48D9_BFB5_9ACE3E72A390_.wvu.FilterData" localSheetId="3" hidden="1">'B. STZ'!$A$14:$AC$16</definedName>
    <definedName name="Z_7246F34E_EE44_48D9_BFB5_9ACE3E72A390_.wvu.FilterData" localSheetId="4" hidden="1">'C. SIT'!$A$14:$AC$16</definedName>
    <definedName name="Z_7246F34E_EE44_48D9_BFB5_9ACE3E72A390_.wvu.FilterData" localSheetId="5" hidden="1">'D.1.1 ASR SO101'!$A$14:$AB$74</definedName>
    <definedName name="Z_7246F34E_EE44_48D9_BFB5_9ACE3E72A390_.wvu.FilterData" localSheetId="6" hidden="1">'D.1.1 ASR SO101 (DET)'!$A$14:$AB$43</definedName>
    <definedName name="Z_7246F34E_EE44_48D9_BFB5_9ACE3E72A390_.wvu.FilterData" localSheetId="7" hidden="1">'D.1.1 ASR SO102'!$A$14:$AB$57</definedName>
    <definedName name="Z_7246F34E_EE44_48D9_BFB5_9ACE3E72A390_.wvu.FilterData" localSheetId="8" hidden="1">'D.1.1 ASR SO102 (DET)'!$A$14:$AB$109</definedName>
    <definedName name="Z_7246F34E_EE44_48D9_BFB5_9ACE3E72A390_.wvu.FilterData" localSheetId="9" hidden="1">'D.1.1 FAS SO102'!$A$14:$AC$22</definedName>
    <definedName name="Z_7246F34E_EE44_48D9_BFB5_9ACE3E72A390_.wvu.FilterData" localSheetId="10" hidden="1">'D.1.2a SKR SO101 (PODCHYCENI)'!$A$14:$AC$20</definedName>
    <definedName name="Z_7246F34E_EE44_48D9_BFB5_9ACE3E72A390_.wvu.FilterData" localSheetId="12" hidden="1">'D.1.2a SKR SO102 (ZALOZENI)'!$A$14:$AC$19</definedName>
    <definedName name="Z_7246F34E_EE44_48D9_BFB5_9ACE3E72A390_.wvu.FilterData" localSheetId="11" hidden="1">'D.1.2b SKR SO101'!$A$14:$AC$36</definedName>
    <definedName name="Z_7246F34E_EE44_48D9_BFB5_9ACE3E72A390_.wvu.FilterData" localSheetId="13" hidden="1">'D.1.2b SKR SO102'!$A$14:$AC$39</definedName>
    <definedName name="Z_7246F34E_EE44_48D9_BFB5_9ACE3E72A390_.wvu.FilterData" localSheetId="14" hidden="1">'D.1.2c SKR SO102 OK'!$A$14:$AC$14</definedName>
    <definedName name="Z_7246F34E_EE44_48D9_BFB5_9ACE3E72A390_.wvu.FilterData" localSheetId="15" hidden="1">'D.1.3 PBR'!$A$14:$AC$17</definedName>
    <definedName name="Z_7246F34E_EE44_48D9_BFB5_9ACE3E72A390_.wvu.FilterData" localSheetId="16" hidden="1">'D.1.4 AVT'!$A$14:$AC$16</definedName>
    <definedName name="Z_7246F34E_EE44_48D9_BFB5_9ACE3E72A390_.wvu.FilterData" localSheetId="19" hidden="1">'D.1.4 EPS SO101'!$A$14:$AC$16</definedName>
    <definedName name="Z_7246F34E_EE44_48D9_BFB5_9ACE3E72A390_.wvu.FilterData" localSheetId="20" hidden="1">'D.1.4 EPS SO102'!$A$14:$AC$17</definedName>
    <definedName name="Z_7246F34E_EE44_48D9_BFB5_9ACE3E72A390_.wvu.FilterData" localSheetId="17" hidden="1">'D.1.4 ESIL SO101'!$A$14:$AB$34</definedName>
    <definedName name="Z_7246F34E_EE44_48D9_BFB5_9ACE3E72A390_.wvu.FilterData" localSheetId="18" hidden="1">'D.1.4 ESIL SO102'!$A$14:$AB$47</definedName>
    <definedName name="Z_7246F34E_EE44_48D9_BFB5_9ACE3E72A390_.wvu.FilterData" localSheetId="23" hidden="1">'D.1.4 ESLA SO101'!$A$14:$AC$16</definedName>
    <definedName name="Z_7246F34E_EE44_48D9_BFB5_9ACE3E72A390_.wvu.FilterData" localSheetId="24" hidden="1">'D.1.4 ESLA SO102'!$A$14:$AC$17</definedName>
    <definedName name="Z_7246F34E_EE44_48D9_BFB5_9ACE3E72A390_.wvu.FilterData" localSheetId="25" hidden="1">'D.1.4 FVE SO102'!$A$14:$AC$16</definedName>
    <definedName name="Z_7246F34E_EE44_48D9_BFB5_9ACE3E72A390_.wvu.FilterData" localSheetId="26" hidden="1">'D.1.4 MAR SO101'!$A$14:$AC$16</definedName>
    <definedName name="Z_7246F34E_EE44_48D9_BFB5_9ACE3E72A390_.wvu.FilterData" localSheetId="27" hidden="1">'D.1.4 MAR SO102'!$A$14:$AC$17</definedName>
    <definedName name="Z_7246F34E_EE44_48D9_BFB5_9ACE3E72A390_.wvu.FilterData" localSheetId="21" hidden="1">'D.1.4 NZS SO101'!$A$14:$AC$16</definedName>
    <definedName name="Z_7246F34E_EE44_48D9_BFB5_9ACE3E72A390_.wvu.FilterData" localSheetId="22" hidden="1">'D.1.4 NZS SO102'!$A$14:$AC$17</definedName>
    <definedName name="Z_7246F34E_EE44_48D9_BFB5_9ACE3E72A390_.wvu.FilterData" localSheetId="35" hidden="1">'D.1.4 PLN SO101'!$A$14:$AC$15</definedName>
    <definedName name="Z_7246F34E_EE44_48D9_BFB5_9ACE3E72A390_.wvu.FilterData" localSheetId="36" hidden="1">'D.1.4 PLN SO102'!$A$14:$AC$15</definedName>
    <definedName name="Z_7246F34E_EE44_48D9_BFB5_9ACE3E72A390_.wvu.FilterData" localSheetId="28" hidden="1">'D.1.4 RTCH SO101'!$A$14:$AC$15</definedName>
    <definedName name="Z_7246F34E_EE44_48D9_BFB5_9ACE3E72A390_.wvu.FilterData" localSheetId="29" hidden="1">'D.1.4 RTCH SO102'!$A$14:$AC$15</definedName>
    <definedName name="Z_7246F34E_EE44_48D9_BFB5_9ACE3E72A390_.wvu.FilterData" localSheetId="30" hidden="1">'D.1.4 VZT SO101'!$A$14:$AC$15</definedName>
    <definedName name="Z_7246F34E_EE44_48D9_BFB5_9ACE3E72A390_.wvu.FilterData" localSheetId="31" hidden="1">'D.1.4 VZT SO102'!$A$14:$AC$15</definedName>
    <definedName name="Z_7246F34E_EE44_48D9_BFB5_9ACE3E72A390_.wvu.FilterData" localSheetId="32" hidden="1">'D.1.4 ZOKT'!$A$14:$AC$15</definedName>
    <definedName name="Z_7246F34E_EE44_48D9_BFB5_9ACE3E72A390_.wvu.FilterData" localSheetId="33" hidden="1">'D.1.4 ZTI SO101'!$A$14:$AC$15</definedName>
    <definedName name="Z_7246F34E_EE44_48D9_BFB5_9ACE3E72A390_.wvu.FilterData" localSheetId="34" hidden="1">'D.1.4 ZTI SO102'!$A$14:$AC$15</definedName>
    <definedName name="Z_7246F34E_EE44_48D9_BFB5_9ACE3E72A390_.wvu.FilterData" localSheetId="37" hidden="1">'D.1.5 ODP'!$A$14:$AC$15</definedName>
    <definedName name="Z_7246F34E_EE44_48D9_BFB5_9ACE3E72A390_.wvu.FilterData" localSheetId="38" hidden="1">'D.1.6 SAD'!$A$14:$AC$15</definedName>
    <definedName name="Z_7246F34E_EE44_48D9_BFB5_9ACE3E72A390_.wvu.FilterData" localSheetId="39" hidden="1">'D.1.7 DAO'!$A$14:$AC$15</definedName>
    <definedName name="Z_7246F34E_EE44_48D9_BFB5_9ACE3E72A390_.wvu.FilterData" localSheetId="40" hidden="1">'D.1.8 ZOV'!$A$14:$AC$22</definedName>
    <definedName name="Z_7246F34E_EE44_48D9_BFB5_9ACE3E72A390_.wvu.FilterData" localSheetId="41" hidden="1">'D.1.9 ZSJ SO102'!$A$14:$AC$20</definedName>
    <definedName name="Z_7246F34E_EE44_48D9_BFB5_9ACE3E72A390_.wvu.FilterData" localSheetId="46" hidden="1">'D.2 CZT'!$A$14:$AC$15</definedName>
    <definedName name="Z_7246F34E_EE44_48D9_BFB5_9ACE3E72A390_.wvu.FilterData" localSheetId="44" hidden="1">'D.2 DOP'!$A$14:$AC$17</definedName>
    <definedName name="Z_7246F34E_EE44_48D9_BFB5_9ACE3E72A390_.wvu.FilterData" localSheetId="45" hidden="1">'D.2 GAST'!$A$14:$AC$16</definedName>
    <definedName name="Z_7246F34E_EE44_48D9_BFB5_9ACE3E72A390_.wvu.FilterData" localSheetId="49" hidden="1">'D.2 PHZ'!$A$14:$AC$17</definedName>
    <definedName name="Z_7246F34E_EE44_48D9_BFB5_9ACE3E72A390_.wvu.FilterData" localSheetId="47" hidden="1">'D.2 PRK'!$A$14:$AC$15</definedName>
    <definedName name="Z_7246F34E_EE44_48D9_BFB5_9ACE3E72A390_.wvu.FilterData" localSheetId="48" hidden="1">'D.2 PRP'!$A$14:$AC$15</definedName>
    <definedName name="Z_7246F34E_EE44_48D9_BFB5_9ACE3E72A390_.wvu.FilterData" localSheetId="51" hidden="1">'D.2 PRV'!$A$14:$AC$15</definedName>
    <definedName name="Z_7246F34E_EE44_48D9_BFB5_9ACE3E72A390_.wvu.FilterData" localSheetId="50" hidden="1">'D.2 SEK'!$A$14:$AC$15</definedName>
    <definedName name="Z_7246F34E_EE44_48D9_BFB5_9ACE3E72A390_.wvu.FilterData" localSheetId="52" hidden="1">'D.2 TRIB'!$A$14:$AC$15</definedName>
    <definedName name="Z_7246F34E_EE44_48D9_BFB5_9ACE3E72A390_.wvu.FilterData" localSheetId="42" hidden="1">'D.2 ZSP SO101'!$A$14:$AC$17</definedName>
    <definedName name="Z_7246F34E_EE44_48D9_BFB5_9ACE3E72A390_.wvu.FilterData" localSheetId="43" hidden="1">'D.2 ZSP SO102'!$A$14:$AC$17</definedName>
    <definedName name="Z_7246F34E_EE44_48D9_BFB5_9ACE3E72A390_.wvu.FilterData" localSheetId="53" hidden="1">'E.8 DOKLADOVA CAST'!$A$14:$AC$30</definedName>
    <definedName name="Z_7246F34E_EE44_48D9_BFB5_9ACE3E72A390_.wvu.FilterData" localSheetId="54" hidden="1">'F. INT SO101'!$A$14:$AC$15</definedName>
    <definedName name="Z_7246F34E_EE44_48D9_BFB5_9ACE3E72A390_.wvu.FilterData" localSheetId="55" hidden="1">'F. INT SO102'!$A$14:$AC$15</definedName>
    <definedName name="Z_7246F34E_EE44_48D9_BFB5_9ACE3E72A390_.wvu.PrintArea" localSheetId="2" hidden="1">'A. PZ'!$B$1:$M$17</definedName>
    <definedName name="Z_7246F34E_EE44_48D9_BFB5_9ACE3E72A390_.wvu.PrintArea" localSheetId="3" hidden="1">'B. STZ'!$B$1:$M$17</definedName>
    <definedName name="Z_7246F34E_EE44_48D9_BFB5_9ACE3E72A390_.wvu.PrintArea" localSheetId="4" hidden="1">'C. SIT'!$B$1:$M$18</definedName>
    <definedName name="Z_7246F34E_EE44_48D9_BFB5_9ACE3E72A390_.wvu.PrintArea" localSheetId="5" hidden="1">'D.1.1 ASR SO101'!$B$1:$M$74</definedName>
    <definedName name="Z_7246F34E_EE44_48D9_BFB5_9ACE3E72A390_.wvu.PrintArea" localSheetId="6" hidden="1">'D.1.1 ASR SO101 (DET)'!$B$1:$M$37</definedName>
    <definedName name="Z_7246F34E_EE44_48D9_BFB5_9ACE3E72A390_.wvu.PrintArea" localSheetId="7" hidden="1">'D.1.1 ASR SO102'!$B$1:$M$58</definedName>
    <definedName name="Z_7246F34E_EE44_48D9_BFB5_9ACE3E72A390_.wvu.PrintArea" localSheetId="8" hidden="1">'D.1.1 ASR SO102 (DET)'!$B$1:$M$111</definedName>
    <definedName name="Z_7246F34E_EE44_48D9_BFB5_9ACE3E72A390_.wvu.PrintArea" localSheetId="9" hidden="1">'D.1.1 FAS SO102'!$B$1:$M$36</definedName>
    <definedName name="Z_7246F34E_EE44_48D9_BFB5_9ACE3E72A390_.wvu.PrintArea" localSheetId="10" hidden="1">'D.1.2a SKR SO101 (PODCHYCENI)'!$B$1:$M$22</definedName>
    <definedName name="Z_7246F34E_EE44_48D9_BFB5_9ACE3E72A390_.wvu.PrintArea" localSheetId="12" hidden="1">'D.1.2a SKR SO102 (ZALOZENI)'!$B$1:$M$20</definedName>
    <definedName name="Z_7246F34E_EE44_48D9_BFB5_9ACE3E72A390_.wvu.PrintArea" localSheetId="11" hidden="1">'D.1.2b SKR SO101'!$B$1:$M$37</definedName>
    <definedName name="Z_7246F34E_EE44_48D9_BFB5_9ACE3E72A390_.wvu.PrintArea" localSheetId="13" hidden="1">'D.1.2b SKR SO102'!$B$1:$M$56</definedName>
    <definedName name="Z_7246F34E_EE44_48D9_BFB5_9ACE3E72A390_.wvu.PrintArea" localSheetId="14" hidden="1">'D.1.2c SKR SO102 OK'!$B$1:$M$20</definedName>
    <definedName name="Z_7246F34E_EE44_48D9_BFB5_9ACE3E72A390_.wvu.PrintArea" localSheetId="15" hidden="1">'D.1.3 PBR'!$B$1:$M$53</definedName>
    <definedName name="Z_7246F34E_EE44_48D9_BFB5_9ACE3E72A390_.wvu.PrintArea" localSheetId="16" hidden="1">'D.1.4 AVT'!$B$1:$M$44</definedName>
    <definedName name="Z_7246F34E_EE44_48D9_BFB5_9ACE3E72A390_.wvu.PrintArea" localSheetId="19" hidden="1">'D.1.4 EPS SO101'!$B$1:$M$24</definedName>
    <definedName name="Z_7246F34E_EE44_48D9_BFB5_9ACE3E72A390_.wvu.PrintArea" localSheetId="20" hidden="1">'D.1.4 EPS SO102'!$B$1:$M$25</definedName>
    <definedName name="Z_7246F34E_EE44_48D9_BFB5_9ACE3E72A390_.wvu.PrintArea" localSheetId="17" hidden="1">'D.1.4 ESIL SO101'!$B$1:$M$35</definedName>
    <definedName name="Z_7246F34E_EE44_48D9_BFB5_9ACE3E72A390_.wvu.PrintArea" localSheetId="18" hidden="1">'D.1.4 ESIL SO102'!$B$1:$M$52</definedName>
    <definedName name="Z_7246F34E_EE44_48D9_BFB5_9ACE3E72A390_.wvu.PrintArea" localSheetId="23" hidden="1">'D.1.4 ESLA SO101'!$B$1:$M$28</definedName>
    <definedName name="Z_7246F34E_EE44_48D9_BFB5_9ACE3E72A390_.wvu.PrintArea" localSheetId="24" hidden="1">'D.1.4 ESLA SO102'!$B$1:$M$32</definedName>
    <definedName name="Z_7246F34E_EE44_48D9_BFB5_9ACE3E72A390_.wvu.PrintArea" localSheetId="25" hidden="1">'D.1.4 FVE SO102'!$B$1:$M$32</definedName>
    <definedName name="Z_7246F34E_EE44_48D9_BFB5_9ACE3E72A390_.wvu.PrintArea" localSheetId="26" hidden="1">'D.1.4 MAR SO101'!$B$1:$M$29</definedName>
    <definedName name="Z_7246F34E_EE44_48D9_BFB5_9ACE3E72A390_.wvu.PrintArea" localSheetId="27" hidden="1">'D.1.4 MAR SO102'!$B$1:$M$31</definedName>
    <definedName name="Z_7246F34E_EE44_48D9_BFB5_9ACE3E72A390_.wvu.PrintArea" localSheetId="21" hidden="1">'D.1.4 NZS SO101'!$B$1:$M$24</definedName>
    <definedName name="Z_7246F34E_EE44_48D9_BFB5_9ACE3E72A390_.wvu.PrintArea" localSheetId="22" hidden="1">'D.1.4 NZS SO102'!$B$1:$M$25</definedName>
    <definedName name="Z_7246F34E_EE44_48D9_BFB5_9ACE3E72A390_.wvu.PrintArea" localSheetId="35" hidden="1">'D.1.4 PLN SO101'!$B$1:$M$21</definedName>
    <definedName name="Z_7246F34E_EE44_48D9_BFB5_9ACE3E72A390_.wvu.PrintArea" localSheetId="36" hidden="1">'D.1.4 PLN SO102'!$B$1:$M$18</definedName>
    <definedName name="Z_7246F34E_EE44_48D9_BFB5_9ACE3E72A390_.wvu.PrintArea" localSheetId="28" hidden="1">'D.1.4 RTCH SO101'!$B$1:$M$28</definedName>
    <definedName name="Z_7246F34E_EE44_48D9_BFB5_9ACE3E72A390_.wvu.PrintArea" localSheetId="29" hidden="1">'D.1.4 RTCH SO102'!$B$1:$M$40</definedName>
    <definedName name="Z_7246F34E_EE44_48D9_BFB5_9ACE3E72A390_.wvu.PrintArea" localSheetId="30" hidden="1">'D.1.4 VZT SO101'!$B$1:$M$32</definedName>
    <definedName name="Z_7246F34E_EE44_48D9_BFB5_9ACE3E72A390_.wvu.PrintArea" localSheetId="31" hidden="1">'D.1.4 VZT SO102'!$B$1:$M$35</definedName>
    <definedName name="Z_7246F34E_EE44_48D9_BFB5_9ACE3E72A390_.wvu.PrintArea" localSheetId="32" hidden="1">'D.1.4 ZOKT'!$B$1:$M$31</definedName>
    <definedName name="Z_7246F34E_EE44_48D9_BFB5_9ACE3E72A390_.wvu.PrintArea" localSheetId="33" hidden="1">'D.1.4 ZTI SO101'!$B$1:$M$33</definedName>
    <definedName name="Z_7246F34E_EE44_48D9_BFB5_9ACE3E72A390_.wvu.PrintArea" localSheetId="34" hidden="1">'D.1.4 ZTI SO102'!$B$1:$M$35</definedName>
    <definedName name="Z_7246F34E_EE44_48D9_BFB5_9ACE3E72A390_.wvu.PrintArea" localSheetId="37" hidden="1">'D.1.5 ODP'!$B$1:$M$17</definedName>
    <definedName name="Z_7246F34E_EE44_48D9_BFB5_9ACE3E72A390_.wvu.PrintArea" localSheetId="38" hidden="1">'D.1.6 SAD'!$B$1:$M$19</definedName>
    <definedName name="Z_7246F34E_EE44_48D9_BFB5_9ACE3E72A390_.wvu.PrintArea" localSheetId="39" hidden="1">'D.1.7 DAO'!$B$1:$M$18</definedName>
    <definedName name="Z_7246F34E_EE44_48D9_BFB5_9ACE3E72A390_.wvu.PrintArea" localSheetId="40" hidden="1">'D.1.8 ZOV'!$B$1:$M$23</definedName>
    <definedName name="Z_7246F34E_EE44_48D9_BFB5_9ACE3E72A390_.wvu.PrintArea" localSheetId="41" hidden="1">'D.1.9 ZSJ SO102'!$B$1:$M$21</definedName>
    <definedName name="Z_7246F34E_EE44_48D9_BFB5_9ACE3E72A390_.wvu.PrintArea" localSheetId="46" hidden="1">'D.2 CZT'!$B$1:$M$21</definedName>
    <definedName name="Z_7246F34E_EE44_48D9_BFB5_9ACE3E72A390_.wvu.PrintArea" localSheetId="44" hidden="1">'D.2 DOP'!$B$1:$M$31</definedName>
    <definedName name="Z_7246F34E_EE44_48D9_BFB5_9ACE3E72A390_.wvu.PrintArea" localSheetId="45" hidden="1">'D.2 GAST'!$B$1:$M$32</definedName>
    <definedName name="Z_7246F34E_EE44_48D9_BFB5_9ACE3E72A390_.wvu.PrintArea" localSheetId="49" hidden="1">'D.2 PHZ'!$B$1:$M$18</definedName>
    <definedName name="Z_7246F34E_EE44_48D9_BFB5_9ACE3E72A390_.wvu.PrintArea" localSheetId="47" hidden="1">'D.2 PRK'!$B$1:$M$20</definedName>
    <definedName name="Z_7246F34E_EE44_48D9_BFB5_9ACE3E72A390_.wvu.PrintArea" localSheetId="48" hidden="1">'D.2 PRP'!$B$1:$M$22</definedName>
    <definedName name="Z_7246F34E_EE44_48D9_BFB5_9ACE3E72A390_.wvu.PrintArea" localSheetId="51" hidden="1">'D.2 PRV'!$B$1:$M$21</definedName>
    <definedName name="Z_7246F34E_EE44_48D9_BFB5_9ACE3E72A390_.wvu.PrintArea" localSheetId="50" hidden="1">'D.2 SEK'!$B$1:$M$18</definedName>
    <definedName name="Z_7246F34E_EE44_48D9_BFB5_9ACE3E72A390_.wvu.PrintArea" localSheetId="52" hidden="1">'D.2 TRIB'!$B$1:$M$20</definedName>
    <definedName name="Z_7246F34E_EE44_48D9_BFB5_9ACE3E72A390_.wvu.PrintArea" localSheetId="42" hidden="1">'D.2 ZSP SO101'!$B$1:$M$18</definedName>
    <definedName name="Z_7246F34E_EE44_48D9_BFB5_9ACE3E72A390_.wvu.PrintArea" localSheetId="43" hidden="1">'D.2 ZSP SO102'!$B$1:$M$18</definedName>
    <definedName name="Z_7246F34E_EE44_48D9_BFB5_9ACE3E72A390_.wvu.PrintArea" localSheetId="53" hidden="1">'E.8 DOKLADOVA CAST'!$B$1:$M$50</definedName>
    <definedName name="Z_7246F34E_EE44_48D9_BFB5_9ACE3E72A390_.wvu.PrintArea" localSheetId="54" hidden="1">'F. INT SO101'!$B$1:$M$36</definedName>
    <definedName name="Z_7246F34E_EE44_48D9_BFB5_9ACE3E72A390_.wvu.PrintArea" localSheetId="55" hidden="1">'F. INT SO102'!$B$1:$M$24</definedName>
    <definedName name="Z_7246F34E_EE44_48D9_BFB5_9ACE3E72A390_.wvu.PrintArea" localSheetId="1" hidden="1">'SEZNAM PD'!$A$1:$D$88</definedName>
    <definedName name="Z_7246F34E_EE44_48D9_BFB5_9ACE3E72A390_.wvu.PrintArea" localSheetId="0" hidden="1">TITULNÍ!$A$1:$AP$61</definedName>
    <definedName name="Z_73F30420_A460_4A3E_AF77_BB2FD5C2CD06_.wvu.FilterData" localSheetId="7" hidden="1">'D.1.1 ASR SO102'!$A$14:$AB$57</definedName>
    <definedName name="Z_73F30420_A460_4A3E_AF77_BB2FD5C2CD06_.wvu.FilterData" localSheetId="8" hidden="1">'D.1.1 ASR SO102 (DET)'!$A$14:$AB$109</definedName>
    <definedName name="Z_75ED89A6_7CC6_4CCE_B573_9061DB261444_.wvu.FilterData" localSheetId="3" hidden="1">'B. STZ'!$A$14:$AC$16</definedName>
    <definedName name="Z_75ED89A6_7CC6_4CCE_B573_9061DB261444_.wvu.FilterData" localSheetId="4" hidden="1">'C. SIT'!$A$14:$AC$16</definedName>
    <definedName name="Z_843944FB_EF2C_4646_B3E7_A87634479B85_.wvu.FilterData" localSheetId="5" hidden="1">'D.1.1 ASR SO101'!$A$14:$AB$74</definedName>
    <definedName name="Z_843944FB_EF2C_4646_B3E7_A87634479B85_.wvu.FilterData" localSheetId="6" hidden="1">'D.1.1 ASR SO101 (DET)'!$A$14:$AB$28</definedName>
    <definedName name="Z_C24AC73C_4258_4872_842C_F77A7361CDB5_.wvu.FilterData" localSheetId="17" hidden="1">'D.1.4 ESIL SO101'!$A$14:$AB$34</definedName>
    <definedName name="Z_C24AC73C_4258_4872_842C_F77A7361CDB5_.wvu.FilterData" localSheetId="18" hidden="1">'D.1.4 ESIL SO102'!$A$14:$AB$47</definedName>
    <definedName name="Z_DB00BFE6_ADCF_442E_891D_9C9728EC21A4_.wvu.FilterData" localSheetId="5" hidden="1">'D.1.1 ASR SO101'!$A$14:$AB$74</definedName>
    <definedName name="Z_DB00BFE6_ADCF_442E_891D_9C9728EC21A4_.wvu.FilterData" localSheetId="6" hidden="1">'D.1.1 ASR SO101 (DET)'!$A$14:$AB$31</definedName>
    <definedName name="Z_DEE80E80_F0C2_4D67_B890_BD8349FE59A3_.wvu.FilterData" localSheetId="2" hidden="1">'A. PZ'!$A$14:$AC$16</definedName>
    <definedName name="Z_DEE80E80_F0C2_4D67_B890_BD8349FE59A3_.wvu.FilterData" localSheetId="3" hidden="1">'B. STZ'!$A$14:$AC$16</definedName>
    <definedName name="Z_DEE80E80_F0C2_4D67_B890_BD8349FE59A3_.wvu.FilterData" localSheetId="4" hidden="1">'C. SIT'!$A$14:$AC$16</definedName>
    <definedName name="Z_DEE80E80_F0C2_4D67_B890_BD8349FE59A3_.wvu.FilterData" localSheetId="5" hidden="1">'D.1.1 ASR SO101'!$A$14:$AB$74</definedName>
    <definedName name="Z_DEE80E80_F0C2_4D67_B890_BD8349FE59A3_.wvu.FilterData" localSheetId="6" hidden="1">'D.1.1 ASR SO101 (DET)'!$A$14:$AB$43</definedName>
    <definedName name="Z_DEE80E80_F0C2_4D67_B890_BD8349FE59A3_.wvu.FilterData" localSheetId="7" hidden="1">'D.1.1 ASR SO102'!$A$14:$AB$57</definedName>
    <definedName name="Z_DEE80E80_F0C2_4D67_B890_BD8349FE59A3_.wvu.FilterData" localSheetId="8" hidden="1">'D.1.1 ASR SO102 (DET)'!$A$14:$AB$109</definedName>
    <definedName name="Z_DEE80E80_F0C2_4D67_B890_BD8349FE59A3_.wvu.FilterData" localSheetId="9" hidden="1">'D.1.1 FAS SO102'!$A$14:$AC$22</definedName>
    <definedName name="Z_DEE80E80_F0C2_4D67_B890_BD8349FE59A3_.wvu.FilterData" localSheetId="10" hidden="1">'D.1.2a SKR SO101 (PODCHYCENI)'!$A$14:$AC$20</definedName>
    <definedName name="Z_DEE80E80_F0C2_4D67_B890_BD8349FE59A3_.wvu.FilterData" localSheetId="12" hidden="1">'D.1.2a SKR SO102 (ZALOZENI)'!$A$14:$AC$19</definedName>
    <definedName name="Z_DEE80E80_F0C2_4D67_B890_BD8349FE59A3_.wvu.FilterData" localSheetId="11" hidden="1">'D.1.2b SKR SO101'!$A$14:$AC$36</definedName>
    <definedName name="Z_DEE80E80_F0C2_4D67_B890_BD8349FE59A3_.wvu.FilterData" localSheetId="13" hidden="1">'D.1.2b SKR SO102'!$A$14:$AC$39</definedName>
    <definedName name="Z_DEE80E80_F0C2_4D67_B890_BD8349FE59A3_.wvu.FilterData" localSheetId="14" hidden="1">'D.1.2c SKR SO102 OK'!$A$14:$AC$14</definedName>
    <definedName name="Z_DEE80E80_F0C2_4D67_B890_BD8349FE59A3_.wvu.FilterData" localSheetId="15" hidden="1">'D.1.3 PBR'!$A$14:$AC$17</definedName>
    <definedName name="Z_DEE80E80_F0C2_4D67_B890_BD8349FE59A3_.wvu.FilterData" localSheetId="16" hidden="1">'D.1.4 AVT'!$A$14:$AC$16</definedName>
    <definedName name="Z_DEE80E80_F0C2_4D67_B890_BD8349FE59A3_.wvu.FilterData" localSheetId="19" hidden="1">'D.1.4 EPS SO101'!$A$14:$AC$16</definedName>
    <definedName name="Z_DEE80E80_F0C2_4D67_B890_BD8349FE59A3_.wvu.FilterData" localSheetId="20" hidden="1">'D.1.4 EPS SO102'!$A$14:$AC$17</definedName>
    <definedName name="Z_DEE80E80_F0C2_4D67_B890_BD8349FE59A3_.wvu.FilterData" localSheetId="17" hidden="1">'D.1.4 ESIL SO101'!$A$14:$AB$34</definedName>
    <definedName name="Z_DEE80E80_F0C2_4D67_B890_BD8349FE59A3_.wvu.FilterData" localSheetId="18" hidden="1">'D.1.4 ESIL SO102'!$A$14:$AB$47</definedName>
    <definedName name="Z_DEE80E80_F0C2_4D67_B890_BD8349FE59A3_.wvu.FilterData" localSheetId="23" hidden="1">'D.1.4 ESLA SO101'!$A$14:$AC$16</definedName>
    <definedName name="Z_DEE80E80_F0C2_4D67_B890_BD8349FE59A3_.wvu.FilterData" localSheetId="24" hidden="1">'D.1.4 ESLA SO102'!$A$14:$AC$17</definedName>
    <definedName name="Z_DEE80E80_F0C2_4D67_B890_BD8349FE59A3_.wvu.FilterData" localSheetId="25" hidden="1">'D.1.4 FVE SO102'!$A$14:$AC$16</definedName>
    <definedName name="Z_DEE80E80_F0C2_4D67_B890_BD8349FE59A3_.wvu.FilterData" localSheetId="26" hidden="1">'D.1.4 MAR SO101'!$A$14:$AC$16</definedName>
    <definedName name="Z_DEE80E80_F0C2_4D67_B890_BD8349FE59A3_.wvu.FilterData" localSheetId="27" hidden="1">'D.1.4 MAR SO102'!$A$14:$AC$17</definedName>
    <definedName name="Z_DEE80E80_F0C2_4D67_B890_BD8349FE59A3_.wvu.FilterData" localSheetId="21" hidden="1">'D.1.4 NZS SO101'!$A$14:$AC$16</definedName>
    <definedName name="Z_DEE80E80_F0C2_4D67_B890_BD8349FE59A3_.wvu.FilterData" localSheetId="22" hidden="1">'D.1.4 NZS SO102'!$A$14:$AC$17</definedName>
    <definedName name="Z_DEE80E80_F0C2_4D67_B890_BD8349FE59A3_.wvu.FilterData" localSheetId="35" hidden="1">'D.1.4 PLN SO101'!$A$14:$AC$15</definedName>
    <definedName name="Z_DEE80E80_F0C2_4D67_B890_BD8349FE59A3_.wvu.FilterData" localSheetId="36" hidden="1">'D.1.4 PLN SO102'!$A$14:$AC$15</definedName>
    <definedName name="Z_DEE80E80_F0C2_4D67_B890_BD8349FE59A3_.wvu.FilterData" localSheetId="28" hidden="1">'D.1.4 RTCH SO101'!$A$14:$AC$15</definedName>
    <definedName name="Z_DEE80E80_F0C2_4D67_B890_BD8349FE59A3_.wvu.FilterData" localSheetId="29" hidden="1">'D.1.4 RTCH SO102'!$A$14:$AC$15</definedName>
    <definedName name="Z_DEE80E80_F0C2_4D67_B890_BD8349FE59A3_.wvu.FilterData" localSheetId="30" hidden="1">'D.1.4 VZT SO101'!$A$14:$AC$15</definedName>
    <definedName name="Z_DEE80E80_F0C2_4D67_B890_BD8349FE59A3_.wvu.FilterData" localSheetId="31" hidden="1">'D.1.4 VZT SO102'!$A$14:$AC$15</definedName>
    <definedName name="Z_DEE80E80_F0C2_4D67_B890_BD8349FE59A3_.wvu.FilterData" localSheetId="32" hidden="1">'D.1.4 ZOKT'!$A$14:$AC$15</definedName>
    <definedName name="Z_DEE80E80_F0C2_4D67_B890_BD8349FE59A3_.wvu.FilterData" localSheetId="33" hidden="1">'D.1.4 ZTI SO101'!$A$14:$AC$15</definedName>
    <definedName name="Z_DEE80E80_F0C2_4D67_B890_BD8349FE59A3_.wvu.FilterData" localSheetId="34" hidden="1">'D.1.4 ZTI SO102'!$A$14:$AC$15</definedName>
    <definedName name="Z_DEE80E80_F0C2_4D67_B890_BD8349FE59A3_.wvu.FilterData" localSheetId="37" hidden="1">'D.1.5 ODP'!$A$14:$AC$15</definedName>
    <definedName name="Z_DEE80E80_F0C2_4D67_B890_BD8349FE59A3_.wvu.FilterData" localSheetId="38" hidden="1">'D.1.6 SAD'!$A$14:$AC$15</definedName>
    <definedName name="Z_DEE80E80_F0C2_4D67_B890_BD8349FE59A3_.wvu.FilterData" localSheetId="39" hidden="1">'D.1.7 DAO'!$A$14:$AC$15</definedName>
    <definedName name="Z_DEE80E80_F0C2_4D67_B890_BD8349FE59A3_.wvu.FilterData" localSheetId="40" hidden="1">'D.1.8 ZOV'!$A$14:$AC$22</definedName>
    <definedName name="Z_DEE80E80_F0C2_4D67_B890_BD8349FE59A3_.wvu.FilterData" localSheetId="41" hidden="1">'D.1.9 ZSJ SO102'!$A$14:$AC$20</definedName>
    <definedName name="Z_DEE80E80_F0C2_4D67_B890_BD8349FE59A3_.wvu.FilterData" localSheetId="46" hidden="1">'D.2 CZT'!$A$14:$AC$15</definedName>
    <definedName name="Z_DEE80E80_F0C2_4D67_B890_BD8349FE59A3_.wvu.FilterData" localSheetId="44" hidden="1">'D.2 DOP'!$A$14:$AC$17</definedName>
    <definedName name="Z_DEE80E80_F0C2_4D67_B890_BD8349FE59A3_.wvu.FilterData" localSheetId="45" hidden="1">'D.2 GAST'!$A$14:$AC$16</definedName>
    <definedName name="Z_DEE80E80_F0C2_4D67_B890_BD8349FE59A3_.wvu.FilterData" localSheetId="49" hidden="1">'D.2 PHZ'!$A$14:$AC$17</definedName>
    <definedName name="Z_DEE80E80_F0C2_4D67_B890_BD8349FE59A3_.wvu.FilterData" localSheetId="47" hidden="1">'D.2 PRK'!$A$14:$AC$15</definedName>
    <definedName name="Z_DEE80E80_F0C2_4D67_B890_BD8349FE59A3_.wvu.FilterData" localSheetId="48" hidden="1">'D.2 PRP'!$A$14:$AC$15</definedName>
    <definedName name="Z_DEE80E80_F0C2_4D67_B890_BD8349FE59A3_.wvu.FilterData" localSheetId="51" hidden="1">'D.2 PRV'!$A$14:$AC$15</definedName>
    <definedName name="Z_DEE80E80_F0C2_4D67_B890_BD8349FE59A3_.wvu.FilterData" localSheetId="50" hidden="1">'D.2 SEK'!$A$14:$AC$15</definedName>
    <definedName name="Z_DEE80E80_F0C2_4D67_B890_BD8349FE59A3_.wvu.FilterData" localSheetId="52" hidden="1">'D.2 TRIB'!$A$14:$AC$15</definedName>
    <definedName name="Z_DEE80E80_F0C2_4D67_B890_BD8349FE59A3_.wvu.FilterData" localSheetId="42" hidden="1">'D.2 ZSP SO101'!$A$14:$AC$17</definedName>
    <definedName name="Z_DEE80E80_F0C2_4D67_B890_BD8349FE59A3_.wvu.FilterData" localSheetId="43" hidden="1">'D.2 ZSP SO102'!$A$14:$AC$17</definedName>
    <definedName name="Z_DEE80E80_F0C2_4D67_B890_BD8349FE59A3_.wvu.FilterData" localSheetId="53" hidden="1">'E.8 DOKLADOVA CAST'!$A$14:$AC$30</definedName>
    <definedName name="Z_DEE80E80_F0C2_4D67_B890_BD8349FE59A3_.wvu.FilterData" localSheetId="54" hidden="1">'F. INT SO101'!$A$14:$AC$15</definedName>
    <definedName name="Z_DEE80E80_F0C2_4D67_B890_BD8349FE59A3_.wvu.FilterData" localSheetId="55" hidden="1">'F. INT SO102'!$A$14:$AC$15</definedName>
    <definedName name="Z_DEE80E80_F0C2_4D67_B890_BD8349FE59A3_.wvu.PrintArea" localSheetId="2" hidden="1">'A. PZ'!$B$1:$M$17</definedName>
    <definedName name="Z_DEE80E80_F0C2_4D67_B890_BD8349FE59A3_.wvu.PrintArea" localSheetId="3" hidden="1">'B. STZ'!$B$1:$M$17</definedName>
    <definedName name="Z_DEE80E80_F0C2_4D67_B890_BD8349FE59A3_.wvu.PrintArea" localSheetId="4" hidden="1">'C. SIT'!$B$1:$M$18</definedName>
    <definedName name="Z_DEE80E80_F0C2_4D67_B890_BD8349FE59A3_.wvu.PrintArea" localSheetId="5" hidden="1">'D.1.1 ASR SO101'!$B$1:$M$74</definedName>
    <definedName name="Z_DEE80E80_F0C2_4D67_B890_BD8349FE59A3_.wvu.PrintArea" localSheetId="6" hidden="1">'D.1.1 ASR SO101 (DET)'!$B$1:$M$37</definedName>
    <definedName name="Z_DEE80E80_F0C2_4D67_B890_BD8349FE59A3_.wvu.PrintArea" localSheetId="7" hidden="1">'D.1.1 ASR SO102'!$B$1:$M$58</definedName>
    <definedName name="Z_DEE80E80_F0C2_4D67_B890_BD8349FE59A3_.wvu.PrintArea" localSheetId="8" hidden="1">'D.1.1 ASR SO102 (DET)'!$B$1:$M$111</definedName>
    <definedName name="Z_DEE80E80_F0C2_4D67_B890_BD8349FE59A3_.wvu.PrintArea" localSheetId="9" hidden="1">'D.1.1 FAS SO102'!$B$1:$M$36</definedName>
    <definedName name="Z_DEE80E80_F0C2_4D67_B890_BD8349FE59A3_.wvu.PrintArea" localSheetId="10" hidden="1">'D.1.2a SKR SO101 (PODCHYCENI)'!$B$1:$M$22</definedName>
    <definedName name="Z_DEE80E80_F0C2_4D67_B890_BD8349FE59A3_.wvu.PrintArea" localSheetId="12" hidden="1">'D.1.2a SKR SO102 (ZALOZENI)'!$B$1:$M$20</definedName>
    <definedName name="Z_DEE80E80_F0C2_4D67_B890_BD8349FE59A3_.wvu.PrintArea" localSheetId="11" hidden="1">'D.1.2b SKR SO101'!$B$1:$M$37</definedName>
    <definedName name="Z_DEE80E80_F0C2_4D67_B890_BD8349FE59A3_.wvu.PrintArea" localSheetId="13" hidden="1">'D.1.2b SKR SO102'!$B$1:$M$56</definedName>
    <definedName name="Z_DEE80E80_F0C2_4D67_B890_BD8349FE59A3_.wvu.PrintArea" localSheetId="14" hidden="1">'D.1.2c SKR SO102 OK'!$B$1:$M$20</definedName>
    <definedName name="Z_DEE80E80_F0C2_4D67_B890_BD8349FE59A3_.wvu.PrintArea" localSheetId="15" hidden="1">'D.1.3 PBR'!$B$1:$M$53</definedName>
    <definedName name="Z_DEE80E80_F0C2_4D67_B890_BD8349FE59A3_.wvu.PrintArea" localSheetId="16" hidden="1">'D.1.4 AVT'!$B$1:$M$44</definedName>
    <definedName name="Z_DEE80E80_F0C2_4D67_B890_BD8349FE59A3_.wvu.PrintArea" localSheetId="19" hidden="1">'D.1.4 EPS SO101'!$B$1:$M$24</definedName>
    <definedName name="Z_DEE80E80_F0C2_4D67_B890_BD8349FE59A3_.wvu.PrintArea" localSheetId="20" hidden="1">'D.1.4 EPS SO102'!$B$1:$M$25</definedName>
    <definedName name="Z_DEE80E80_F0C2_4D67_B890_BD8349FE59A3_.wvu.PrintArea" localSheetId="17" hidden="1">'D.1.4 ESIL SO101'!$B$1:$M$35</definedName>
    <definedName name="Z_DEE80E80_F0C2_4D67_B890_BD8349FE59A3_.wvu.PrintArea" localSheetId="18" hidden="1">'D.1.4 ESIL SO102'!$B$1:$M$52</definedName>
    <definedName name="Z_DEE80E80_F0C2_4D67_B890_BD8349FE59A3_.wvu.PrintArea" localSheetId="23" hidden="1">'D.1.4 ESLA SO101'!$B$1:$M$28</definedName>
    <definedName name="Z_DEE80E80_F0C2_4D67_B890_BD8349FE59A3_.wvu.PrintArea" localSheetId="24" hidden="1">'D.1.4 ESLA SO102'!$B$1:$M$32</definedName>
    <definedName name="Z_DEE80E80_F0C2_4D67_B890_BD8349FE59A3_.wvu.PrintArea" localSheetId="25" hidden="1">'D.1.4 FVE SO102'!$B$1:$M$32</definedName>
    <definedName name="Z_DEE80E80_F0C2_4D67_B890_BD8349FE59A3_.wvu.PrintArea" localSheetId="26" hidden="1">'D.1.4 MAR SO101'!$B$1:$M$29</definedName>
    <definedName name="Z_DEE80E80_F0C2_4D67_B890_BD8349FE59A3_.wvu.PrintArea" localSheetId="27" hidden="1">'D.1.4 MAR SO102'!$B$1:$M$31</definedName>
    <definedName name="Z_DEE80E80_F0C2_4D67_B890_BD8349FE59A3_.wvu.PrintArea" localSheetId="21" hidden="1">'D.1.4 NZS SO101'!$B$1:$M$24</definedName>
    <definedName name="Z_DEE80E80_F0C2_4D67_B890_BD8349FE59A3_.wvu.PrintArea" localSheetId="22" hidden="1">'D.1.4 NZS SO102'!$B$1:$M$25</definedName>
    <definedName name="Z_DEE80E80_F0C2_4D67_B890_BD8349FE59A3_.wvu.PrintArea" localSheetId="35" hidden="1">'D.1.4 PLN SO101'!$B$1:$M$21</definedName>
    <definedName name="Z_DEE80E80_F0C2_4D67_B890_BD8349FE59A3_.wvu.PrintArea" localSheetId="36" hidden="1">'D.1.4 PLN SO102'!$B$1:$M$18</definedName>
    <definedName name="Z_DEE80E80_F0C2_4D67_B890_BD8349FE59A3_.wvu.PrintArea" localSheetId="28" hidden="1">'D.1.4 RTCH SO101'!$B$1:$M$28</definedName>
    <definedName name="Z_DEE80E80_F0C2_4D67_B890_BD8349FE59A3_.wvu.PrintArea" localSheetId="29" hidden="1">'D.1.4 RTCH SO102'!$B$1:$M$40</definedName>
    <definedName name="Z_DEE80E80_F0C2_4D67_B890_BD8349FE59A3_.wvu.PrintArea" localSheetId="30" hidden="1">'D.1.4 VZT SO101'!$B$1:$M$32</definedName>
    <definedName name="Z_DEE80E80_F0C2_4D67_B890_BD8349FE59A3_.wvu.PrintArea" localSheetId="31" hidden="1">'D.1.4 VZT SO102'!$B$1:$M$35</definedName>
    <definedName name="Z_DEE80E80_F0C2_4D67_B890_BD8349FE59A3_.wvu.PrintArea" localSheetId="32" hidden="1">'D.1.4 ZOKT'!$B$1:$M$31</definedName>
    <definedName name="Z_DEE80E80_F0C2_4D67_B890_BD8349FE59A3_.wvu.PrintArea" localSheetId="33" hidden="1">'D.1.4 ZTI SO101'!$B$1:$M$33</definedName>
    <definedName name="Z_DEE80E80_F0C2_4D67_B890_BD8349FE59A3_.wvu.PrintArea" localSheetId="34" hidden="1">'D.1.4 ZTI SO102'!$B$1:$M$35</definedName>
    <definedName name="Z_DEE80E80_F0C2_4D67_B890_BD8349FE59A3_.wvu.PrintArea" localSheetId="37" hidden="1">'D.1.5 ODP'!$B$1:$M$17</definedName>
    <definedName name="Z_DEE80E80_F0C2_4D67_B890_BD8349FE59A3_.wvu.PrintArea" localSheetId="38" hidden="1">'D.1.6 SAD'!$B$1:$M$19</definedName>
    <definedName name="Z_DEE80E80_F0C2_4D67_B890_BD8349FE59A3_.wvu.PrintArea" localSheetId="39" hidden="1">'D.1.7 DAO'!$B$1:$M$18</definedName>
    <definedName name="Z_DEE80E80_F0C2_4D67_B890_BD8349FE59A3_.wvu.PrintArea" localSheetId="40" hidden="1">'D.1.8 ZOV'!$B$1:$M$23</definedName>
    <definedName name="Z_DEE80E80_F0C2_4D67_B890_BD8349FE59A3_.wvu.PrintArea" localSheetId="41" hidden="1">'D.1.9 ZSJ SO102'!$B$1:$M$21</definedName>
    <definedName name="Z_DEE80E80_F0C2_4D67_B890_BD8349FE59A3_.wvu.PrintArea" localSheetId="46" hidden="1">'D.2 CZT'!$B$1:$M$21</definedName>
    <definedName name="Z_DEE80E80_F0C2_4D67_B890_BD8349FE59A3_.wvu.PrintArea" localSheetId="44" hidden="1">'D.2 DOP'!$B$1:$M$31</definedName>
    <definedName name="Z_DEE80E80_F0C2_4D67_B890_BD8349FE59A3_.wvu.PrintArea" localSheetId="45" hidden="1">'D.2 GAST'!$B$1:$M$32</definedName>
    <definedName name="Z_DEE80E80_F0C2_4D67_B890_BD8349FE59A3_.wvu.PrintArea" localSheetId="49" hidden="1">'D.2 PHZ'!$B$1:$M$18</definedName>
    <definedName name="Z_DEE80E80_F0C2_4D67_B890_BD8349FE59A3_.wvu.PrintArea" localSheetId="47" hidden="1">'D.2 PRK'!$B$1:$M$20</definedName>
    <definedName name="Z_DEE80E80_F0C2_4D67_B890_BD8349FE59A3_.wvu.PrintArea" localSheetId="48" hidden="1">'D.2 PRP'!$B$1:$M$22</definedName>
    <definedName name="Z_DEE80E80_F0C2_4D67_B890_BD8349FE59A3_.wvu.PrintArea" localSheetId="51" hidden="1">'D.2 PRV'!$B$1:$M$21</definedName>
    <definedName name="Z_DEE80E80_F0C2_4D67_B890_BD8349FE59A3_.wvu.PrintArea" localSheetId="50" hidden="1">'D.2 SEK'!$B$1:$M$18</definedName>
    <definedName name="Z_DEE80E80_F0C2_4D67_B890_BD8349FE59A3_.wvu.PrintArea" localSheetId="52" hidden="1">'D.2 TRIB'!$B$1:$M$20</definedName>
    <definedName name="Z_DEE80E80_F0C2_4D67_B890_BD8349FE59A3_.wvu.PrintArea" localSheetId="42" hidden="1">'D.2 ZSP SO101'!$B$1:$M$18</definedName>
    <definedName name="Z_DEE80E80_F0C2_4D67_B890_BD8349FE59A3_.wvu.PrintArea" localSheetId="43" hidden="1">'D.2 ZSP SO102'!$B$1:$M$18</definedName>
    <definedName name="Z_DEE80E80_F0C2_4D67_B890_BD8349FE59A3_.wvu.PrintArea" localSheetId="53" hidden="1">'E.8 DOKLADOVA CAST'!$B$1:$M$50</definedName>
    <definedName name="Z_DEE80E80_F0C2_4D67_B890_BD8349FE59A3_.wvu.PrintArea" localSheetId="54" hidden="1">'F. INT SO101'!$B$1:$M$36</definedName>
    <definedName name="Z_DEE80E80_F0C2_4D67_B890_BD8349FE59A3_.wvu.PrintArea" localSheetId="55" hidden="1">'F. INT SO102'!$B$1:$M$24</definedName>
    <definedName name="Z_DEE80E80_F0C2_4D67_B890_BD8349FE59A3_.wvu.PrintArea" localSheetId="1" hidden="1">'SEZNAM PD'!$A$1:$D$88</definedName>
    <definedName name="Z_DEE80E80_F0C2_4D67_B890_BD8349FE59A3_.wvu.PrintArea" localSheetId="0" hidden="1">TITULNÍ!$A$1:$AP$61</definedName>
    <definedName name="Z_E6C64542_B608_48CD_826B_A2ADB43364AA_.wvu.FilterData" localSheetId="2" hidden="1">'A. PZ'!$A$14:$AC$16</definedName>
    <definedName name="Z_E6C64542_B608_48CD_826B_A2ADB43364AA_.wvu.FilterData" localSheetId="3" hidden="1">'B. STZ'!$A$14:$AB$16</definedName>
    <definedName name="Z_E6C64542_B608_48CD_826B_A2ADB43364AA_.wvu.FilterData" localSheetId="4" hidden="1">'C. SIT'!$A$14:$AB$17</definedName>
    <definedName name="Z_E6C64542_B608_48CD_826B_A2ADB43364AA_.wvu.FilterData" localSheetId="5" hidden="1">'D.1.1 ASR SO101'!$A$14:$AB$74</definedName>
    <definedName name="Z_E6C64542_B608_48CD_826B_A2ADB43364AA_.wvu.FilterData" localSheetId="6" hidden="1">'D.1.1 ASR SO101 (DET)'!$A$14:$AB$100</definedName>
    <definedName name="Z_E6C64542_B608_48CD_826B_A2ADB43364AA_.wvu.FilterData" localSheetId="7" hidden="1">'D.1.1 ASR SO102'!$A$14:$AB$57</definedName>
    <definedName name="Z_E6C64542_B608_48CD_826B_A2ADB43364AA_.wvu.FilterData" localSheetId="8" hidden="1">'D.1.1 ASR SO102 (DET)'!$A$14:$AB$109</definedName>
    <definedName name="Z_E6C64542_B608_48CD_826B_A2ADB43364AA_.wvu.FilterData" localSheetId="9" hidden="1">'D.1.1 FAS SO102'!$A$14:$AB$35</definedName>
    <definedName name="Z_E6C64542_B608_48CD_826B_A2ADB43364AA_.wvu.FilterData" localSheetId="10" hidden="1">'D.1.2a SKR SO101 (PODCHYCENI)'!$A$14:$AC$20</definedName>
    <definedName name="Z_E6C64542_B608_48CD_826B_A2ADB43364AA_.wvu.FilterData" localSheetId="12" hidden="1">'D.1.2a SKR SO102 (ZALOZENI)'!$A$14:$AC$19</definedName>
    <definedName name="Z_E6C64542_B608_48CD_826B_A2ADB43364AA_.wvu.FilterData" localSheetId="11" hidden="1">'D.1.2b SKR SO101'!$A$14:$AC$36</definedName>
    <definedName name="Z_E6C64542_B608_48CD_826B_A2ADB43364AA_.wvu.FilterData" localSheetId="13" hidden="1">'D.1.2b SKR SO102'!$A$14:$AC$39</definedName>
    <definedName name="Z_E6C64542_B608_48CD_826B_A2ADB43364AA_.wvu.FilterData" localSheetId="14" hidden="1">'D.1.2c SKR SO102 OK'!$A$14:$AC$14</definedName>
    <definedName name="Z_E6C64542_B608_48CD_826B_A2ADB43364AA_.wvu.FilterData" localSheetId="15" hidden="1">'D.1.3 PBR'!$A$14:$AC$17</definedName>
    <definedName name="Z_E6C64542_B608_48CD_826B_A2ADB43364AA_.wvu.FilterData" localSheetId="16" hidden="1">'D.1.4 AVT'!$A$14:$AC$16</definedName>
    <definedName name="Z_E6C64542_B608_48CD_826B_A2ADB43364AA_.wvu.FilterData" localSheetId="19" hidden="1">'D.1.4 EPS SO101'!$A$14:$AC$16</definedName>
    <definedName name="Z_E6C64542_B608_48CD_826B_A2ADB43364AA_.wvu.FilterData" localSheetId="20" hidden="1">'D.1.4 EPS SO102'!$A$14:$AC$17</definedName>
    <definedName name="Z_E6C64542_B608_48CD_826B_A2ADB43364AA_.wvu.FilterData" localSheetId="17" hidden="1">'D.1.4 ESIL SO101'!$A$14:$AB$34</definedName>
    <definedName name="Z_E6C64542_B608_48CD_826B_A2ADB43364AA_.wvu.FilterData" localSheetId="18" hidden="1">'D.1.4 ESIL SO102'!$A$14:$AB$47</definedName>
    <definedName name="Z_E6C64542_B608_48CD_826B_A2ADB43364AA_.wvu.FilterData" localSheetId="23" hidden="1">'D.1.4 ESLA SO101'!$A$14:$AC$16</definedName>
    <definedName name="Z_E6C64542_B608_48CD_826B_A2ADB43364AA_.wvu.FilterData" localSheetId="24" hidden="1">'D.1.4 ESLA SO102'!$A$14:$AC$17</definedName>
    <definedName name="Z_E6C64542_B608_48CD_826B_A2ADB43364AA_.wvu.FilterData" localSheetId="25" hidden="1">'D.1.4 FVE SO102'!$A$14:$AC$16</definedName>
    <definedName name="Z_E6C64542_B608_48CD_826B_A2ADB43364AA_.wvu.FilterData" localSheetId="26" hidden="1">'D.1.4 MAR SO101'!$A$14:$AC$16</definedName>
    <definedName name="Z_E6C64542_B608_48CD_826B_A2ADB43364AA_.wvu.FilterData" localSheetId="27" hidden="1">'D.1.4 MAR SO102'!$A$14:$AC$17</definedName>
    <definedName name="Z_E6C64542_B608_48CD_826B_A2ADB43364AA_.wvu.FilterData" localSheetId="21" hidden="1">'D.1.4 NZS SO101'!$A$14:$AC$16</definedName>
    <definedName name="Z_E6C64542_B608_48CD_826B_A2ADB43364AA_.wvu.FilterData" localSheetId="22" hidden="1">'D.1.4 NZS SO102'!$A$14:$AC$17</definedName>
    <definedName name="Z_E6C64542_B608_48CD_826B_A2ADB43364AA_.wvu.FilterData" localSheetId="35" hidden="1">'D.1.4 PLN SO101'!$A$14:$AC$15</definedName>
    <definedName name="Z_E6C64542_B608_48CD_826B_A2ADB43364AA_.wvu.FilterData" localSheetId="36" hidden="1">'D.1.4 PLN SO102'!$A$14:$AC$15</definedName>
    <definedName name="Z_E6C64542_B608_48CD_826B_A2ADB43364AA_.wvu.FilterData" localSheetId="28" hidden="1">'D.1.4 RTCH SO101'!$A$14:$AC$15</definedName>
    <definedName name="Z_E6C64542_B608_48CD_826B_A2ADB43364AA_.wvu.FilterData" localSheetId="29" hidden="1">'D.1.4 RTCH SO102'!$A$14:$AC$15</definedName>
    <definedName name="Z_E6C64542_B608_48CD_826B_A2ADB43364AA_.wvu.FilterData" localSheetId="30" hidden="1">'D.1.4 VZT SO101'!$A$14:$AC$15</definedName>
    <definedName name="Z_E6C64542_B608_48CD_826B_A2ADB43364AA_.wvu.FilterData" localSheetId="31" hidden="1">'D.1.4 VZT SO102'!$A$14:$AC$15</definedName>
    <definedName name="Z_E6C64542_B608_48CD_826B_A2ADB43364AA_.wvu.FilterData" localSheetId="32" hidden="1">'D.1.4 ZOKT'!$A$14:$AC$15</definedName>
    <definedName name="Z_E6C64542_B608_48CD_826B_A2ADB43364AA_.wvu.FilterData" localSheetId="33" hidden="1">'D.1.4 ZTI SO101'!$A$14:$AC$15</definedName>
    <definedName name="Z_E6C64542_B608_48CD_826B_A2ADB43364AA_.wvu.FilterData" localSheetId="34" hidden="1">'D.1.4 ZTI SO102'!$A$14:$AC$15</definedName>
    <definedName name="Z_E6C64542_B608_48CD_826B_A2ADB43364AA_.wvu.FilterData" localSheetId="37" hidden="1">'D.1.5 ODP'!$A$14:$AC$15</definedName>
    <definedName name="Z_E6C64542_B608_48CD_826B_A2ADB43364AA_.wvu.FilterData" localSheetId="38" hidden="1">'D.1.6 SAD'!$A$14:$AC$15</definedName>
    <definedName name="Z_E6C64542_B608_48CD_826B_A2ADB43364AA_.wvu.FilterData" localSheetId="39" hidden="1">'D.1.7 DAO'!$A$14:$AC$15</definedName>
    <definedName name="Z_E6C64542_B608_48CD_826B_A2ADB43364AA_.wvu.FilterData" localSheetId="40" hidden="1">'D.1.8 ZOV'!$A$14:$AC$22</definedName>
    <definedName name="Z_E6C64542_B608_48CD_826B_A2ADB43364AA_.wvu.FilterData" localSheetId="41" hidden="1">'D.1.9 ZSJ SO102'!$A$14:$AC$20</definedName>
    <definedName name="Z_E6C64542_B608_48CD_826B_A2ADB43364AA_.wvu.FilterData" localSheetId="46" hidden="1">'D.2 CZT'!$A$14:$AC$15</definedName>
    <definedName name="Z_E6C64542_B608_48CD_826B_A2ADB43364AA_.wvu.FilterData" localSheetId="44" hidden="1">'D.2 DOP'!$A$14:$AC$17</definedName>
    <definedName name="Z_E6C64542_B608_48CD_826B_A2ADB43364AA_.wvu.FilterData" localSheetId="45" hidden="1">'D.2 GAST'!$A$14:$AC$16</definedName>
    <definedName name="Z_E6C64542_B608_48CD_826B_A2ADB43364AA_.wvu.FilterData" localSheetId="49" hidden="1">'D.2 PHZ'!$A$14:$AC$17</definedName>
    <definedName name="Z_E6C64542_B608_48CD_826B_A2ADB43364AA_.wvu.FilterData" localSheetId="47" hidden="1">'D.2 PRK'!$A$14:$AC$15</definedName>
    <definedName name="Z_E6C64542_B608_48CD_826B_A2ADB43364AA_.wvu.FilterData" localSheetId="48" hidden="1">'D.2 PRP'!$A$14:$AC$15</definedName>
    <definedName name="Z_E6C64542_B608_48CD_826B_A2ADB43364AA_.wvu.FilterData" localSheetId="51" hidden="1">'D.2 PRV'!$A$14:$AC$15</definedName>
    <definedName name="Z_E6C64542_B608_48CD_826B_A2ADB43364AA_.wvu.FilterData" localSheetId="50" hidden="1">'D.2 SEK'!$A$14:$AC$15</definedName>
    <definedName name="Z_E6C64542_B608_48CD_826B_A2ADB43364AA_.wvu.FilterData" localSheetId="52" hidden="1">'D.2 TRIB'!$A$14:$AC$15</definedName>
    <definedName name="Z_E6C64542_B608_48CD_826B_A2ADB43364AA_.wvu.FilterData" localSheetId="42" hidden="1">'D.2 ZSP SO101'!$A$14:$AC$17</definedName>
    <definedName name="Z_E6C64542_B608_48CD_826B_A2ADB43364AA_.wvu.FilterData" localSheetId="43" hidden="1">'D.2 ZSP SO102'!$A$14:$AC$17</definedName>
    <definedName name="Z_E6C64542_B608_48CD_826B_A2ADB43364AA_.wvu.FilterData" localSheetId="53" hidden="1">'E.8 DOKLADOVA CAST'!$A$14:$AC$30</definedName>
    <definedName name="Z_E6C64542_B608_48CD_826B_A2ADB43364AA_.wvu.FilterData" localSheetId="54" hidden="1">'F. INT SO101'!$A$14:$AC$15</definedName>
    <definedName name="Z_E6C64542_B608_48CD_826B_A2ADB43364AA_.wvu.FilterData" localSheetId="55" hidden="1">'F. INT SO102'!$A$14:$AC$15</definedName>
    <definedName name="Z_E6C64542_B608_48CD_826B_A2ADB43364AA_.wvu.PrintArea" localSheetId="2" hidden="1">'A. PZ'!$B$1:$M$17</definedName>
    <definedName name="Z_E6C64542_B608_48CD_826B_A2ADB43364AA_.wvu.PrintArea" localSheetId="3" hidden="1">'B. STZ'!$B$1:$M$17</definedName>
    <definedName name="Z_E6C64542_B608_48CD_826B_A2ADB43364AA_.wvu.PrintArea" localSheetId="4" hidden="1">'C. SIT'!$B$1:$M$18</definedName>
    <definedName name="Z_E6C64542_B608_48CD_826B_A2ADB43364AA_.wvu.PrintArea" localSheetId="5" hidden="1">'D.1.1 ASR SO101'!$B$1:$M$74</definedName>
    <definedName name="Z_E6C64542_B608_48CD_826B_A2ADB43364AA_.wvu.PrintArea" localSheetId="6" hidden="1">'D.1.1 ASR SO101 (DET)'!$B$1:$M$100</definedName>
    <definedName name="Z_E6C64542_B608_48CD_826B_A2ADB43364AA_.wvu.PrintArea" localSheetId="7" hidden="1">'D.1.1 ASR SO102'!$B$1:$M$58</definedName>
    <definedName name="Z_E6C64542_B608_48CD_826B_A2ADB43364AA_.wvu.PrintArea" localSheetId="8" hidden="1">'D.1.1 ASR SO102 (DET)'!$B$1:$M$111</definedName>
    <definedName name="Z_E6C64542_B608_48CD_826B_A2ADB43364AA_.wvu.PrintArea" localSheetId="9" hidden="1">'D.1.1 FAS SO102'!$B$1:$M$36</definedName>
    <definedName name="Z_E6C64542_B608_48CD_826B_A2ADB43364AA_.wvu.PrintArea" localSheetId="10" hidden="1">'D.1.2a SKR SO101 (PODCHYCENI)'!$B$1:$M$22</definedName>
    <definedName name="Z_E6C64542_B608_48CD_826B_A2ADB43364AA_.wvu.PrintArea" localSheetId="12" hidden="1">'D.1.2a SKR SO102 (ZALOZENI)'!$B$1:$M$20</definedName>
    <definedName name="Z_E6C64542_B608_48CD_826B_A2ADB43364AA_.wvu.PrintArea" localSheetId="11" hidden="1">'D.1.2b SKR SO101'!$B$1:$M$37</definedName>
    <definedName name="Z_E6C64542_B608_48CD_826B_A2ADB43364AA_.wvu.PrintArea" localSheetId="13" hidden="1">'D.1.2b SKR SO102'!$B$1:$M$56</definedName>
    <definedName name="Z_E6C64542_B608_48CD_826B_A2ADB43364AA_.wvu.PrintArea" localSheetId="14" hidden="1">'D.1.2c SKR SO102 OK'!$B$1:$M$20</definedName>
    <definedName name="Z_E6C64542_B608_48CD_826B_A2ADB43364AA_.wvu.PrintArea" localSheetId="15" hidden="1">'D.1.3 PBR'!$B$1:$M$53</definedName>
    <definedName name="Z_E6C64542_B608_48CD_826B_A2ADB43364AA_.wvu.PrintArea" localSheetId="16" hidden="1">'D.1.4 AVT'!$B$1:$M$44</definedName>
    <definedName name="Z_E6C64542_B608_48CD_826B_A2ADB43364AA_.wvu.PrintArea" localSheetId="19" hidden="1">'D.1.4 EPS SO101'!$B$1:$M$24</definedName>
    <definedName name="Z_E6C64542_B608_48CD_826B_A2ADB43364AA_.wvu.PrintArea" localSheetId="20" hidden="1">'D.1.4 EPS SO102'!$B$1:$M$25</definedName>
    <definedName name="Z_E6C64542_B608_48CD_826B_A2ADB43364AA_.wvu.PrintArea" localSheetId="17" hidden="1">'D.1.4 ESIL SO101'!$B$1:$M$35</definedName>
    <definedName name="Z_E6C64542_B608_48CD_826B_A2ADB43364AA_.wvu.PrintArea" localSheetId="18" hidden="1">'D.1.4 ESIL SO102'!$B$1:$M$49</definedName>
    <definedName name="Z_E6C64542_B608_48CD_826B_A2ADB43364AA_.wvu.PrintArea" localSheetId="23" hidden="1">'D.1.4 ESLA SO101'!$B$1:$M$28</definedName>
    <definedName name="Z_E6C64542_B608_48CD_826B_A2ADB43364AA_.wvu.PrintArea" localSheetId="24" hidden="1">'D.1.4 ESLA SO102'!$B$1:$M$32</definedName>
    <definedName name="Z_E6C64542_B608_48CD_826B_A2ADB43364AA_.wvu.PrintArea" localSheetId="25" hidden="1">'D.1.4 FVE SO102'!$B$1:$M$32</definedName>
    <definedName name="Z_E6C64542_B608_48CD_826B_A2ADB43364AA_.wvu.PrintArea" localSheetId="26" hidden="1">'D.1.4 MAR SO101'!$B$1:$M$29</definedName>
    <definedName name="Z_E6C64542_B608_48CD_826B_A2ADB43364AA_.wvu.PrintArea" localSheetId="27" hidden="1">'D.1.4 MAR SO102'!$B$1:$M$31</definedName>
    <definedName name="Z_E6C64542_B608_48CD_826B_A2ADB43364AA_.wvu.PrintArea" localSheetId="21" hidden="1">'D.1.4 NZS SO101'!$B$1:$M$24</definedName>
    <definedName name="Z_E6C64542_B608_48CD_826B_A2ADB43364AA_.wvu.PrintArea" localSheetId="22" hidden="1">'D.1.4 NZS SO102'!$B$1:$M$25</definedName>
    <definedName name="Z_E6C64542_B608_48CD_826B_A2ADB43364AA_.wvu.PrintArea" localSheetId="35" hidden="1">'D.1.4 PLN SO101'!$B$1:$M$21</definedName>
    <definedName name="Z_E6C64542_B608_48CD_826B_A2ADB43364AA_.wvu.PrintArea" localSheetId="36" hidden="1">'D.1.4 PLN SO102'!$B$1:$M$18</definedName>
    <definedName name="Z_E6C64542_B608_48CD_826B_A2ADB43364AA_.wvu.PrintArea" localSheetId="28" hidden="1">'D.1.4 RTCH SO101'!$B$1:$M$28</definedName>
    <definedName name="Z_E6C64542_B608_48CD_826B_A2ADB43364AA_.wvu.PrintArea" localSheetId="29" hidden="1">'D.1.4 RTCH SO102'!$B$1:$M$40</definedName>
    <definedName name="Z_E6C64542_B608_48CD_826B_A2ADB43364AA_.wvu.PrintArea" localSheetId="30" hidden="1">'D.1.4 VZT SO101'!$B$1:$M$32</definedName>
    <definedName name="Z_E6C64542_B608_48CD_826B_A2ADB43364AA_.wvu.PrintArea" localSheetId="31" hidden="1">'D.1.4 VZT SO102'!$B$1:$M$35</definedName>
    <definedName name="Z_E6C64542_B608_48CD_826B_A2ADB43364AA_.wvu.PrintArea" localSheetId="32" hidden="1">'D.1.4 ZOKT'!$B$1:$M$31</definedName>
    <definedName name="Z_E6C64542_B608_48CD_826B_A2ADB43364AA_.wvu.PrintArea" localSheetId="33" hidden="1">'D.1.4 ZTI SO101'!$B$1:$M$33</definedName>
    <definedName name="Z_E6C64542_B608_48CD_826B_A2ADB43364AA_.wvu.PrintArea" localSheetId="34" hidden="1">'D.1.4 ZTI SO102'!$B$1:$M$35</definedName>
    <definedName name="Z_E6C64542_B608_48CD_826B_A2ADB43364AA_.wvu.PrintArea" localSheetId="37" hidden="1">'D.1.5 ODP'!$B$1:$M$17</definedName>
    <definedName name="Z_E6C64542_B608_48CD_826B_A2ADB43364AA_.wvu.PrintArea" localSheetId="38" hidden="1">'D.1.6 SAD'!$B$1:$M$19</definedName>
    <definedName name="Z_E6C64542_B608_48CD_826B_A2ADB43364AA_.wvu.PrintArea" localSheetId="39" hidden="1">'D.1.7 DAO'!$B$1:$M$18</definedName>
    <definedName name="Z_E6C64542_B608_48CD_826B_A2ADB43364AA_.wvu.PrintArea" localSheetId="40" hidden="1">'D.1.8 ZOV'!$B$1:$M$23</definedName>
    <definedName name="Z_E6C64542_B608_48CD_826B_A2ADB43364AA_.wvu.PrintArea" localSheetId="41" hidden="1">'D.1.9 ZSJ SO102'!$B$1:$M$21</definedName>
    <definedName name="Z_E6C64542_B608_48CD_826B_A2ADB43364AA_.wvu.PrintArea" localSheetId="46" hidden="1">'D.2 CZT'!$B$1:$M$21</definedName>
    <definedName name="Z_E6C64542_B608_48CD_826B_A2ADB43364AA_.wvu.PrintArea" localSheetId="44" hidden="1">'D.2 DOP'!$B$1:$M$31</definedName>
    <definedName name="Z_E6C64542_B608_48CD_826B_A2ADB43364AA_.wvu.PrintArea" localSheetId="45" hidden="1">'D.2 GAST'!$B$1:$M$32</definedName>
    <definedName name="Z_E6C64542_B608_48CD_826B_A2ADB43364AA_.wvu.PrintArea" localSheetId="49" hidden="1">'D.2 PHZ'!$B$1:$M$18</definedName>
    <definedName name="Z_E6C64542_B608_48CD_826B_A2ADB43364AA_.wvu.PrintArea" localSheetId="47" hidden="1">'D.2 PRK'!$B$1:$M$20</definedName>
    <definedName name="Z_E6C64542_B608_48CD_826B_A2ADB43364AA_.wvu.PrintArea" localSheetId="48" hidden="1">'D.2 PRP'!$B$1:$M$22</definedName>
    <definedName name="Z_E6C64542_B608_48CD_826B_A2ADB43364AA_.wvu.PrintArea" localSheetId="51" hidden="1">'D.2 PRV'!$B$1:$M$21</definedName>
    <definedName name="Z_E6C64542_B608_48CD_826B_A2ADB43364AA_.wvu.PrintArea" localSheetId="50" hidden="1">'D.2 SEK'!$B$1:$M$18</definedName>
    <definedName name="Z_E6C64542_B608_48CD_826B_A2ADB43364AA_.wvu.PrintArea" localSheetId="52" hidden="1">'D.2 TRIB'!$B$1:$M$20</definedName>
    <definedName name="Z_E6C64542_B608_48CD_826B_A2ADB43364AA_.wvu.PrintArea" localSheetId="42" hidden="1">'D.2 ZSP SO101'!$B$1:$M$18</definedName>
    <definedName name="Z_E6C64542_B608_48CD_826B_A2ADB43364AA_.wvu.PrintArea" localSheetId="43" hidden="1">'D.2 ZSP SO102'!$B$1:$M$18</definedName>
    <definedName name="Z_E6C64542_B608_48CD_826B_A2ADB43364AA_.wvu.PrintArea" localSheetId="53" hidden="1">'E.8 DOKLADOVA CAST'!$B$1:$M$50</definedName>
    <definedName name="Z_E6C64542_B608_48CD_826B_A2ADB43364AA_.wvu.PrintArea" localSheetId="54" hidden="1">'F. INT SO101'!$B$1:$M$36</definedName>
    <definedName name="Z_E6C64542_B608_48CD_826B_A2ADB43364AA_.wvu.PrintArea" localSheetId="55" hidden="1">'F. INT SO102'!$B$1:$M$24</definedName>
    <definedName name="Z_E6C64542_B608_48CD_826B_A2ADB43364AA_.wvu.PrintArea" localSheetId="1" hidden="1">'SEZNAM PD'!$A$1:$D$88</definedName>
    <definedName name="Z_E6C64542_B608_48CD_826B_A2ADB43364AA_.wvu.PrintArea" localSheetId="0" hidden="1">TITULNÍ!$A$1:$AP$61</definedName>
    <definedName name="Z_FED134FC_9CE7_4D03_AF4B_5AFD6842FAFB_.wvu.FilterData" localSheetId="5" hidden="1">'D.1.1 ASR SO101'!$A$14:$AC$14</definedName>
    <definedName name="Z_FED134FC_9CE7_4D03_AF4B_5AFD6842FAFB_.wvu.FilterData" localSheetId="6" hidden="1">'D.1.1 ASR SO101 (DET)'!$A$14:$AC$14</definedName>
  </definedNames>
  <calcPr calcId="191029" iterateDelta="1E-4"/>
  <customWorkbookViews>
    <customWorkbookView name="Mihálová Lucie - Energy Benefit Centre a.s. – osobní zobrazení" guid="{4D7B596E-77E6-4D39-AE6F-987F47FFB4D9}" mergeInterval="0" personalView="1" maximized="1" xWindow="-8" yWindow="-8" windowWidth="1936" windowHeight="1176" tabRatio="878" activeSheetId="5"/>
    <customWorkbookView name="Zyma Miroslav -  Energy Benefit Centre a.s. – osobní zobrazení" guid="{DEE80E80-F0C2-4D67-B890-BD8349FE59A3}" mergeInterval="0" personalView="1" maximized="1" xWindow="1912" yWindow="-8" windowWidth="1936" windowHeight="1186" tabRatio="878" activeSheetId="7"/>
    <customWorkbookView name="A4" guid="{35662FB2-AEAC-479A-AA3C-1C0946ECE8DB}" maximized="1" xWindow="-8" yWindow="-8" windowWidth="1936" windowHeight="1048" activeSheetId="1"/>
    <customWorkbookView name="Eckert Kryštof - Energy Benefit Centre a.s. – osobní zobrazení" guid="{7246F34E-EE44-48D9-BFB5-9ACE3E72A390}" mergeInterval="0" personalView="1" maximized="1" xWindow="1912" yWindow="-8" windowWidth="1936" windowHeight="1056" tabRatio="878" activeSheetId="7"/>
    <customWorkbookView name="Hrubá Helena Cyrusová - Energy Benefit Centre a.s. – osobní zobrazení" guid="{020F56B7-C4FF-4693-A0D4-765A77EE4F0E}" mergeInterval="0" personalView="1" maximized="1" xWindow="-8" yWindow="-8" windowWidth="1936" windowHeight="1176" tabRatio="878" activeSheetId="5"/>
    <customWorkbookView name="Burgerová Nikola - Energy Benefit Centre a.s. – osobní zobrazení" guid="{5178E735-46CE-4AFC-A33C-D7C105856216}" mergeInterval="0" personalView="1" xWindow="8" yWindow="111" windowWidth="1494" windowHeight="1444" tabRatio="878" activeSheetId="5"/>
    <customWorkbookView name="Koska Robert - Energy Benefit Centre a.s. – osobní zobrazení" guid="{E6C64542-B608-48CD-826B-A2ADB43364AA}" mergeInterval="0" personalView="1" maximized="1" xWindow="-8" yWindow="-1208" windowWidth="1936" windowHeight="1216" tabRatio="887" activeSheetId="1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8" i="53" l="1"/>
  <c r="B37" i="53"/>
  <c r="N33" i="54"/>
  <c r="F33" i="54"/>
  <c r="E33" i="54"/>
  <c r="C33" i="54"/>
  <c r="B33" i="54"/>
  <c r="B39" i="54"/>
  <c r="B40" i="54"/>
  <c r="B31" i="53"/>
  <c r="B32" i="53"/>
  <c r="B33" i="53"/>
  <c r="B34" i="53"/>
  <c r="B35" i="53"/>
  <c r="F34" i="7"/>
  <c r="E34" i="7"/>
  <c r="C34" i="7"/>
  <c r="B34" i="7"/>
  <c r="N34" i="7" s="1"/>
  <c r="B38" i="54"/>
  <c r="B37" i="54"/>
  <c r="B36" i="54"/>
  <c r="F22" i="56"/>
  <c r="E22" i="56"/>
  <c r="C22" i="56"/>
  <c r="B22" i="56"/>
  <c r="N22" i="56" s="1"/>
  <c r="B35" i="54"/>
  <c r="B34" i="54"/>
  <c r="F21" i="56"/>
  <c r="C21" i="56"/>
  <c r="B21" i="56"/>
  <c r="B23" i="7"/>
  <c r="C40" i="56"/>
  <c r="B40" i="56"/>
  <c r="F32" i="41"/>
  <c r="E32" i="41"/>
  <c r="C32" i="41"/>
  <c r="B32" i="41"/>
  <c r="N32" i="41" s="1"/>
  <c r="B24" i="41"/>
  <c r="B23" i="41"/>
  <c r="N31" i="40"/>
  <c r="F31" i="40"/>
  <c r="E31" i="40"/>
  <c r="C31" i="40"/>
  <c r="B31" i="40"/>
  <c r="F24" i="40"/>
  <c r="E24" i="40"/>
  <c r="C24" i="40"/>
  <c r="B24" i="40"/>
  <c r="N24" i="40" s="1"/>
  <c r="F23" i="40"/>
  <c r="E23" i="40"/>
  <c r="C23" i="40"/>
  <c r="B23" i="40"/>
  <c r="N23" i="40" s="1"/>
  <c r="B15" i="5"/>
  <c r="C51" i="56"/>
  <c r="B51" i="56"/>
  <c r="B22" i="13"/>
  <c r="G16" i="57"/>
  <c r="B100" i="57"/>
  <c r="B99" i="57"/>
  <c r="B98" i="57"/>
  <c r="B97" i="57"/>
  <c r="B96" i="57"/>
  <c r="B95" i="57"/>
  <c r="B94" i="57"/>
  <c r="B93" i="57"/>
  <c r="B92" i="57"/>
  <c r="B91" i="57"/>
  <c r="B90" i="57"/>
  <c r="B89" i="57"/>
  <c r="B88" i="57"/>
  <c r="B87" i="57"/>
  <c r="B86" i="57"/>
  <c r="B85" i="57"/>
  <c r="B84" i="57"/>
  <c r="B83" i="57"/>
  <c r="B82" i="57"/>
  <c r="B81" i="57"/>
  <c r="B80" i="57"/>
  <c r="B79" i="57"/>
  <c r="B78" i="57"/>
  <c r="B77" i="57"/>
  <c r="B76" i="57"/>
  <c r="B75" i="57"/>
  <c r="B74" i="57"/>
  <c r="B73" i="57"/>
  <c r="B72" i="57"/>
  <c r="E71" i="57"/>
  <c r="B71" i="57"/>
  <c r="B70" i="57"/>
  <c r="B69" i="57"/>
  <c r="B68" i="57"/>
  <c r="B67" i="57"/>
  <c r="B66" i="57"/>
  <c r="B65" i="57"/>
  <c r="B64" i="57"/>
  <c r="B63" i="57"/>
  <c r="B62" i="57"/>
  <c r="B61" i="57"/>
  <c r="B60" i="57"/>
  <c r="B59" i="57"/>
  <c r="B58" i="57"/>
  <c r="B57" i="57"/>
  <c r="E56" i="57"/>
  <c r="B56" i="57"/>
  <c r="B55" i="57"/>
  <c r="B54" i="57"/>
  <c r="B53" i="57"/>
  <c r="B52" i="57"/>
  <c r="C51" i="57"/>
  <c r="B51" i="57"/>
  <c r="B50" i="57"/>
  <c r="B49" i="57"/>
  <c r="B48" i="57"/>
  <c r="B47" i="57"/>
  <c r="C46" i="57"/>
  <c r="B46" i="57"/>
  <c r="B45" i="57"/>
  <c r="B44" i="57"/>
  <c r="B43" i="57"/>
  <c r="B42" i="57"/>
  <c r="B41" i="57"/>
  <c r="B40" i="57"/>
  <c r="B39" i="57"/>
  <c r="B38" i="57"/>
  <c r="B37" i="57"/>
  <c r="B36" i="57"/>
  <c r="B35" i="57"/>
  <c r="B34" i="57"/>
  <c r="B33" i="57"/>
  <c r="C32" i="57"/>
  <c r="B32" i="57"/>
  <c r="B31" i="57"/>
  <c r="B30" i="57"/>
  <c r="B29" i="57"/>
  <c r="B28" i="57"/>
  <c r="B27" i="57"/>
  <c r="B26" i="57"/>
  <c r="B25" i="57"/>
  <c r="B24" i="57"/>
  <c r="B23" i="57"/>
  <c r="B22" i="57"/>
  <c r="C21" i="57"/>
  <c r="B21" i="57"/>
  <c r="B20" i="57"/>
  <c r="B19" i="57"/>
  <c r="B18" i="57"/>
  <c r="B17" i="57"/>
  <c r="C110" i="56"/>
  <c r="B110" i="56"/>
  <c r="C109" i="56"/>
  <c r="B109" i="56"/>
  <c r="C108" i="56"/>
  <c r="B108" i="56"/>
  <c r="C107" i="56"/>
  <c r="B107" i="56"/>
  <c r="C106" i="56"/>
  <c r="B106" i="56"/>
  <c r="C105" i="56"/>
  <c r="B105" i="56"/>
  <c r="C104" i="56"/>
  <c r="B104" i="56"/>
  <c r="C103" i="56"/>
  <c r="B103" i="56"/>
  <c r="C102" i="56"/>
  <c r="B102" i="56"/>
  <c r="C101" i="56"/>
  <c r="B101" i="56"/>
  <c r="C100" i="56"/>
  <c r="B100" i="56"/>
  <c r="C99" i="56"/>
  <c r="B99" i="56"/>
  <c r="C98" i="56"/>
  <c r="B98" i="56"/>
  <c r="C97" i="56"/>
  <c r="B97" i="56"/>
  <c r="C96" i="56"/>
  <c r="B96" i="56"/>
  <c r="C95" i="56"/>
  <c r="B95" i="56"/>
  <c r="C94" i="56"/>
  <c r="B94" i="56"/>
  <c r="C93" i="56"/>
  <c r="B93" i="56"/>
  <c r="C92" i="56"/>
  <c r="B92" i="56"/>
  <c r="C91" i="56"/>
  <c r="B91" i="56"/>
  <c r="C90" i="56"/>
  <c r="B90" i="56"/>
  <c r="C89" i="56"/>
  <c r="B89" i="56"/>
  <c r="C88" i="56"/>
  <c r="B88" i="56"/>
  <c r="C87" i="56"/>
  <c r="B87" i="56"/>
  <c r="C86" i="56"/>
  <c r="B86" i="56"/>
  <c r="C85" i="56"/>
  <c r="B85" i="56"/>
  <c r="C84" i="56"/>
  <c r="B84" i="56"/>
  <c r="C83" i="56"/>
  <c r="B83" i="56"/>
  <c r="C82" i="56"/>
  <c r="B82" i="56"/>
  <c r="C81" i="56"/>
  <c r="B81" i="56"/>
  <c r="C80" i="56"/>
  <c r="B80" i="56"/>
  <c r="C79" i="56"/>
  <c r="B79" i="56"/>
  <c r="C78" i="56"/>
  <c r="B78" i="56"/>
  <c r="C77" i="56"/>
  <c r="B77" i="56"/>
  <c r="C76" i="56"/>
  <c r="B76" i="56"/>
  <c r="C75" i="56"/>
  <c r="B75" i="56"/>
  <c r="C74" i="56"/>
  <c r="B74" i="56"/>
  <c r="C73" i="56"/>
  <c r="B73" i="56"/>
  <c r="C72" i="56"/>
  <c r="B72" i="56"/>
  <c r="C71" i="56"/>
  <c r="B71" i="56"/>
  <c r="C70" i="56"/>
  <c r="B70" i="56"/>
  <c r="C69" i="56"/>
  <c r="B69" i="56"/>
  <c r="C68" i="56"/>
  <c r="B68" i="56"/>
  <c r="C67" i="56"/>
  <c r="B67" i="56"/>
  <c r="C66" i="56"/>
  <c r="B66" i="56"/>
  <c r="C65" i="56"/>
  <c r="B65" i="56"/>
  <c r="C64" i="56"/>
  <c r="B64" i="56"/>
  <c r="C63" i="56"/>
  <c r="B63" i="56"/>
  <c r="C62" i="56"/>
  <c r="B62" i="56"/>
  <c r="C61" i="56"/>
  <c r="B61" i="56"/>
  <c r="C60" i="56"/>
  <c r="B60" i="56"/>
  <c r="C59" i="56"/>
  <c r="B59" i="56"/>
  <c r="C58" i="56"/>
  <c r="B58" i="56"/>
  <c r="C57" i="56"/>
  <c r="B57" i="56"/>
  <c r="C56" i="56"/>
  <c r="B56" i="56"/>
  <c r="C55" i="56"/>
  <c r="B55" i="56"/>
  <c r="C54" i="56"/>
  <c r="B54" i="56"/>
  <c r="C53" i="56"/>
  <c r="B53" i="56"/>
  <c r="C52" i="56"/>
  <c r="B52" i="56"/>
  <c r="C50" i="56"/>
  <c r="B50" i="56"/>
  <c r="C49" i="56"/>
  <c r="B49" i="56"/>
  <c r="C48" i="56"/>
  <c r="B48" i="56"/>
  <c r="C47" i="56"/>
  <c r="B47" i="56"/>
  <c r="C46" i="56"/>
  <c r="B46" i="56"/>
  <c r="C45" i="56"/>
  <c r="B45" i="56"/>
  <c r="C44" i="56"/>
  <c r="B44" i="56"/>
  <c r="C43" i="56"/>
  <c r="B43" i="56"/>
  <c r="C42" i="56"/>
  <c r="B42" i="56"/>
  <c r="C41" i="56"/>
  <c r="B41" i="56"/>
  <c r="C39" i="56"/>
  <c r="B39" i="56"/>
  <c r="C38" i="56"/>
  <c r="B38" i="56"/>
  <c r="C37" i="56"/>
  <c r="B37" i="56"/>
  <c r="C36" i="56"/>
  <c r="B36" i="56"/>
  <c r="C35" i="56"/>
  <c r="B35" i="56"/>
  <c r="C34" i="56"/>
  <c r="B34" i="56"/>
  <c r="C33" i="56"/>
  <c r="B33" i="56"/>
  <c r="B32" i="56"/>
  <c r="B31" i="56"/>
  <c r="B30" i="56"/>
  <c r="C29" i="56"/>
  <c r="B29" i="56"/>
  <c r="C28" i="56"/>
  <c r="B28" i="56"/>
  <c r="C27" i="56"/>
  <c r="B27" i="56"/>
  <c r="C26" i="56"/>
  <c r="B26" i="56"/>
  <c r="C25" i="56"/>
  <c r="B25" i="56"/>
  <c r="C24" i="56"/>
  <c r="B24" i="56"/>
  <c r="C23" i="56"/>
  <c r="B23" i="56"/>
  <c r="C20" i="56"/>
  <c r="B20" i="56"/>
  <c r="C19" i="56"/>
  <c r="B19" i="56"/>
  <c r="C18" i="56"/>
  <c r="B18" i="56"/>
  <c r="C17" i="56"/>
  <c r="B17" i="56"/>
  <c r="B5" i="56"/>
  <c r="K4" i="56"/>
  <c r="F92" i="56" s="1"/>
  <c r="F4" i="56"/>
  <c r="E86" i="56" s="1"/>
  <c r="B5" i="57"/>
  <c r="K4" i="57"/>
  <c r="F82" i="57" s="1"/>
  <c r="F4" i="57"/>
  <c r="E96" i="57" s="1"/>
  <c r="B3" i="57"/>
  <c r="C86" i="57" s="1"/>
  <c r="B16" i="57"/>
  <c r="K16" i="56"/>
  <c r="J16" i="56"/>
  <c r="G16" i="56"/>
  <c r="B16" i="56"/>
  <c r="B18" i="58"/>
  <c r="B17" i="58"/>
  <c r="B5" i="58"/>
  <c r="K4" i="58"/>
  <c r="F16" i="58" s="1"/>
  <c r="F4" i="58"/>
  <c r="B3" i="58"/>
  <c r="C15" i="58" s="1"/>
  <c r="B16" i="58"/>
  <c r="B15" i="58"/>
  <c r="F7" i="58"/>
  <c r="K6" i="58"/>
  <c r="F6" i="58"/>
  <c r="N19" i="58" s="1"/>
  <c r="J15" i="57"/>
  <c r="I15" i="57"/>
  <c r="H15" i="57"/>
  <c r="G15" i="57"/>
  <c r="B15" i="57"/>
  <c r="F7" i="57"/>
  <c r="K6" i="57"/>
  <c r="F6" i="57"/>
  <c r="E16" i="57"/>
  <c r="C16" i="57"/>
  <c r="K15" i="56"/>
  <c r="I15" i="56"/>
  <c r="H15" i="56"/>
  <c r="G15" i="56"/>
  <c r="M15" i="56"/>
  <c r="B15" i="56"/>
  <c r="F7" i="56"/>
  <c r="K6" i="56"/>
  <c r="F6" i="56"/>
  <c r="B21" i="54"/>
  <c r="B23" i="54"/>
  <c r="B24" i="54"/>
  <c r="B25" i="54"/>
  <c r="B26" i="54"/>
  <c r="B27" i="54"/>
  <c r="B28" i="54"/>
  <c r="B29" i="54"/>
  <c r="B30" i="54"/>
  <c r="B31" i="54"/>
  <c r="B32" i="54"/>
  <c r="M38" i="5"/>
  <c r="B57" i="6"/>
  <c r="M37" i="5"/>
  <c r="B37" i="5"/>
  <c r="B30" i="53"/>
  <c r="B29" i="53"/>
  <c r="B28" i="53"/>
  <c r="B27" i="53"/>
  <c r="B26" i="53"/>
  <c r="B25" i="53"/>
  <c r="B24" i="53"/>
  <c r="B23" i="53"/>
  <c r="B22" i="53"/>
  <c r="B21" i="53"/>
  <c r="M65" i="5"/>
  <c r="B65" i="5"/>
  <c r="M64" i="5"/>
  <c r="B64" i="5"/>
  <c r="M63" i="5"/>
  <c r="B63" i="5"/>
  <c r="M62" i="5"/>
  <c r="B62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6" i="5"/>
  <c r="M67" i="5"/>
  <c r="M68" i="5"/>
  <c r="M69" i="5"/>
  <c r="M70" i="5"/>
  <c r="M71" i="5"/>
  <c r="M72" i="5"/>
  <c r="M74" i="5"/>
  <c r="M15" i="57" s="1"/>
  <c r="M16" i="57" s="1"/>
  <c r="M50" i="57" s="1"/>
  <c r="M18" i="5"/>
  <c r="B74" i="5"/>
  <c r="B72" i="5"/>
  <c r="B71" i="5"/>
  <c r="B70" i="5"/>
  <c r="B69" i="5"/>
  <c r="B68" i="5"/>
  <c r="B67" i="5"/>
  <c r="B66" i="5"/>
  <c r="B48" i="13"/>
  <c r="B44" i="13"/>
  <c r="B43" i="13"/>
  <c r="B42" i="13"/>
  <c r="B41" i="13"/>
  <c r="B40" i="13"/>
  <c r="B39" i="13"/>
  <c r="B38" i="13"/>
  <c r="B37" i="13"/>
  <c r="B21" i="13"/>
  <c r="B20" i="13"/>
  <c r="B19" i="13"/>
  <c r="B21" i="12"/>
  <c r="E21" i="56" l="1"/>
  <c r="N21" i="56" s="1"/>
  <c r="E40" i="56"/>
  <c r="F40" i="56"/>
  <c r="N40" i="56" s="1"/>
  <c r="C26" i="57"/>
  <c r="C17" i="57"/>
  <c r="N17" i="57" s="1"/>
  <c r="M26" i="57"/>
  <c r="M45" i="57"/>
  <c r="C52" i="57"/>
  <c r="C62" i="57"/>
  <c r="E46" i="57"/>
  <c r="E86" i="57"/>
  <c r="M74" i="57"/>
  <c r="M100" i="57"/>
  <c r="C31" i="57"/>
  <c r="E31" i="57"/>
  <c r="M36" i="57"/>
  <c r="C37" i="57"/>
  <c r="E57" i="57"/>
  <c r="E87" i="57"/>
  <c r="E72" i="57"/>
  <c r="C97" i="57"/>
  <c r="E26" i="57"/>
  <c r="E32" i="57"/>
  <c r="E51" i="57"/>
  <c r="M59" i="57"/>
  <c r="E66" i="57"/>
  <c r="C82" i="57"/>
  <c r="M98" i="57"/>
  <c r="E21" i="57"/>
  <c r="C27" i="57"/>
  <c r="C41" i="57"/>
  <c r="E52" i="57"/>
  <c r="M60" i="57"/>
  <c r="E67" i="57"/>
  <c r="M83" i="57"/>
  <c r="M21" i="57"/>
  <c r="M35" i="57"/>
  <c r="E41" i="57"/>
  <c r="C47" i="57"/>
  <c r="N47" i="57" s="1"/>
  <c r="C92" i="57"/>
  <c r="E47" i="57"/>
  <c r="C61" i="57"/>
  <c r="E76" i="57"/>
  <c r="M84" i="57"/>
  <c r="C22" i="57"/>
  <c r="C36" i="57"/>
  <c r="C42" i="57"/>
  <c r="E61" i="57"/>
  <c r="M69" i="57"/>
  <c r="M93" i="57"/>
  <c r="E36" i="57"/>
  <c r="E42" i="57"/>
  <c r="E77" i="57"/>
  <c r="C57" i="57"/>
  <c r="C67" i="57"/>
  <c r="C72" i="57"/>
  <c r="C77" i="57"/>
  <c r="E82" i="57"/>
  <c r="C87" i="57"/>
  <c r="E92" i="57"/>
  <c r="E97" i="57"/>
  <c r="E62" i="57"/>
  <c r="C83" i="57"/>
  <c r="N83" i="57" s="1"/>
  <c r="C93" i="57"/>
  <c r="C98" i="57"/>
  <c r="E17" i="57"/>
  <c r="E22" i="57"/>
  <c r="E27" i="57"/>
  <c r="E37" i="57"/>
  <c r="C58" i="57"/>
  <c r="C68" i="57"/>
  <c r="C73" i="57"/>
  <c r="C78" i="57"/>
  <c r="E83" i="57"/>
  <c r="C88" i="57"/>
  <c r="E93" i="57"/>
  <c r="E98" i="57"/>
  <c r="E51" i="56"/>
  <c r="C33" i="57"/>
  <c r="C43" i="57"/>
  <c r="C48" i="57"/>
  <c r="C53" i="57"/>
  <c r="E58" i="57"/>
  <c r="C63" i="57"/>
  <c r="E68" i="57"/>
  <c r="E73" i="57"/>
  <c r="E78" i="57"/>
  <c r="N78" i="57" s="1"/>
  <c r="E88" i="57"/>
  <c r="F51" i="56"/>
  <c r="C18" i="57"/>
  <c r="C23" i="57"/>
  <c r="C28" i="57"/>
  <c r="E33" i="57"/>
  <c r="C38" i="57"/>
  <c r="E43" i="57"/>
  <c r="E48" i="57"/>
  <c r="E53" i="57"/>
  <c r="E63" i="57"/>
  <c r="E18" i="57"/>
  <c r="E23" i="57"/>
  <c r="E28" i="57"/>
  <c r="E38" i="57"/>
  <c r="C59" i="57"/>
  <c r="C69" i="57"/>
  <c r="C74" i="57"/>
  <c r="C79" i="57"/>
  <c r="C84" i="57"/>
  <c r="C89" i="57"/>
  <c r="C94" i="57"/>
  <c r="C99" i="57"/>
  <c r="C34" i="57"/>
  <c r="C44" i="57"/>
  <c r="C49" i="57"/>
  <c r="C54" i="57"/>
  <c r="E59" i="57"/>
  <c r="C64" i="57"/>
  <c r="E69" i="57"/>
  <c r="E74" i="57"/>
  <c r="E79" i="57"/>
  <c r="E84" i="57"/>
  <c r="E89" i="57"/>
  <c r="E94" i="57"/>
  <c r="E99" i="57"/>
  <c r="F32" i="56"/>
  <c r="C19" i="57"/>
  <c r="C24" i="57"/>
  <c r="C29" i="57"/>
  <c r="E34" i="57"/>
  <c r="C39" i="57"/>
  <c r="E44" i="57"/>
  <c r="E49" i="57"/>
  <c r="E54" i="57"/>
  <c r="E64" i="57"/>
  <c r="E19" i="57"/>
  <c r="E24" i="57"/>
  <c r="E29" i="57"/>
  <c r="E39" i="57"/>
  <c r="C80" i="57"/>
  <c r="C90" i="57"/>
  <c r="C95" i="57"/>
  <c r="C100" i="57"/>
  <c r="C35" i="57"/>
  <c r="C45" i="57"/>
  <c r="C50" i="57"/>
  <c r="C55" i="57"/>
  <c r="C60" i="57"/>
  <c r="C65" i="57"/>
  <c r="C70" i="57"/>
  <c r="C75" i="57"/>
  <c r="E80" i="57"/>
  <c r="C85" i="57"/>
  <c r="N85" i="57" s="1"/>
  <c r="E90" i="57"/>
  <c r="E95" i="57"/>
  <c r="E100" i="57"/>
  <c r="C20" i="57"/>
  <c r="C25" i="57"/>
  <c r="C30" i="57"/>
  <c r="E35" i="57"/>
  <c r="C40" i="57"/>
  <c r="E45" i="57"/>
  <c r="E50" i="57"/>
  <c r="E55" i="57"/>
  <c r="E60" i="57"/>
  <c r="E65" i="57"/>
  <c r="E70" i="57"/>
  <c r="E75" i="57"/>
  <c r="E85" i="57"/>
  <c r="E20" i="57"/>
  <c r="E25" i="57"/>
  <c r="E30" i="57"/>
  <c r="E40" i="57"/>
  <c r="C81" i="57"/>
  <c r="C91" i="57"/>
  <c r="C96" i="57"/>
  <c r="C56" i="57"/>
  <c r="C66" i="57"/>
  <c r="C71" i="57"/>
  <c r="C76" i="57"/>
  <c r="E81" i="57"/>
  <c r="E91" i="57"/>
  <c r="M23" i="57"/>
  <c r="M47" i="57"/>
  <c r="M71" i="57"/>
  <c r="M95" i="57"/>
  <c r="M33" i="57"/>
  <c r="M57" i="57"/>
  <c r="M81" i="57"/>
  <c r="M38" i="57"/>
  <c r="M62" i="57"/>
  <c r="M86" i="57"/>
  <c r="M24" i="57"/>
  <c r="M48" i="57"/>
  <c r="M72" i="57"/>
  <c r="M96" i="57"/>
  <c r="E29" i="56"/>
  <c r="E75" i="56"/>
  <c r="E90" i="56"/>
  <c r="E94" i="56"/>
  <c r="E98" i="56"/>
  <c r="N98" i="56" s="1"/>
  <c r="E34" i="56"/>
  <c r="E38" i="56"/>
  <c r="E43" i="56"/>
  <c r="E47" i="56"/>
  <c r="E52" i="56"/>
  <c r="E56" i="56"/>
  <c r="E79" i="56"/>
  <c r="E83" i="56"/>
  <c r="F98" i="56"/>
  <c r="E102" i="56"/>
  <c r="E106" i="56"/>
  <c r="E110" i="56"/>
  <c r="N110" i="56" s="1"/>
  <c r="E20" i="56"/>
  <c r="E26" i="56"/>
  <c r="E30" i="56"/>
  <c r="E60" i="56"/>
  <c r="E64" i="56"/>
  <c r="E68" i="56"/>
  <c r="E72" i="56"/>
  <c r="E87" i="56"/>
  <c r="F26" i="56"/>
  <c r="E76" i="56"/>
  <c r="F87" i="56"/>
  <c r="E91" i="56"/>
  <c r="E95" i="56"/>
  <c r="E31" i="56"/>
  <c r="E35" i="56"/>
  <c r="E39" i="56"/>
  <c r="E44" i="56"/>
  <c r="E48" i="56"/>
  <c r="E53" i="56"/>
  <c r="E57" i="56"/>
  <c r="F76" i="56"/>
  <c r="E80" i="56"/>
  <c r="E84" i="56"/>
  <c r="E99" i="56"/>
  <c r="E103" i="56"/>
  <c r="E107" i="56"/>
  <c r="E17" i="56"/>
  <c r="E23" i="56"/>
  <c r="E61" i="56"/>
  <c r="E65" i="56"/>
  <c r="E69" i="56"/>
  <c r="E73" i="56"/>
  <c r="F84" i="56"/>
  <c r="E27" i="56"/>
  <c r="E32" i="56"/>
  <c r="F73" i="56"/>
  <c r="E88" i="56"/>
  <c r="E92" i="56"/>
  <c r="E96" i="56"/>
  <c r="E36" i="56"/>
  <c r="E41" i="56"/>
  <c r="E45" i="56"/>
  <c r="E49" i="56"/>
  <c r="E54" i="56"/>
  <c r="E58" i="56"/>
  <c r="E77" i="56"/>
  <c r="E81" i="56"/>
  <c r="E100" i="56"/>
  <c r="E104" i="56"/>
  <c r="N104" i="56" s="1"/>
  <c r="E108" i="56"/>
  <c r="E18" i="56"/>
  <c r="E24" i="56"/>
  <c r="E62" i="56"/>
  <c r="N62" i="56" s="1"/>
  <c r="E66" i="56"/>
  <c r="E70" i="56"/>
  <c r="E85" i="56"/>
  <c r="E28" i="56"/>
  <c r="E74" i="56"/>
  <c r="E89" i="56"/>
  <c r="E93" i="56"/>
  <c r="E97" i="56"/>
  <c r="E33" i="56"/>
  <c r="E37" i="56"/>
  <c r="E42" i="56"/>
  <c r="E46" i="56"/>
  <c r="E50" i="56"/>
  <c r="E55" i="56"/>
  <c r="E59" i="56"/>
  <c r="E78" i="56"/>
  <c r="E82" i="56"/>
  <c r="E101" i="56"/>
  <c r="E105" i="56"/>
  <c r="E109" i="56"/>
  <c r="E19" i="56"/>
  <c r="E25" i="56"/>
  <c r="F59" i="56"/>
  <c r="E63" i="56"/>
  <c r="E67" i="56"/>
  <c r="E71" i="56"/>
  <c r="F18" i="56"/>
  <c r="F23" i="56"/>
  <c r="N23" i="56" s="1"/>
  <c r="F44" i="56"/>
  <c r="F56" i="56"/>
  <c r="F70" i="56"/>
  <c r="F95" i="56"/>
  <c r="F35" i="56"/>
  <c r="F38" i="56"/>
  <c r="F47" i="56"/>
  <c r="F50" i="56"/>
  <c r="F62" i="56"/>
  <c r="F79" i="56"/>
  <c r="F90" i="56"/>
  <c r="N90" i="56" s="1"/>
  <c r="F101" i="56"/>
  <c r="F104" i="56"/>
  <c r="F107" i="56"/>
  <c r="F110" i="56"/>
  <c r="F29" i="56"/>
  <c r="N29" i="56" s="1"/>
  <c r="F42" i="56"/>
  <c r="F54" i="56"/>
  <c r="F65" i="56"/>
  <c r="F93" i="56"/>
  <c r="F19" i="56"/>
  <c r="F57" i="56"/>
  <c r="F68" i="56"/>
  <c r="F71" i="56"/>
  <c r="F82" i="56"/>
  <c r="N82" i="56" s="1"/>
  <c r="F24" i="56"/>
  <c r="F33" i="56"/>
  <c r="N33" i="56" s="1"/>
  <c r="F45" i="56"/>
  <c r="F74" i="56"/>
  <c r="N74" i="56" s="1"/>
  <c r="F85" i="56"/>
  <c r="F88" i="56"/>
  <c r="F96" i="56"/>
  <c r="F99" i="56"/>
  <c r="F60" i="56"/>
  <c r="F77" i="56"/>
  <c r="F91" i="56"/>
  <c r="F102" i="56"/>
  <c r="N102" i="56" s="1"/>
  <c r="F105" i="56"/>
  <c r="F108" i="56"/>
  <c r="N108" i="56" s="1"/>
  <c r="F27" i="56"/>
  <c r="N27" i="56" s="1"/>
  <c r="F39" i="56"/>
  <c r="F55" i="56"/>
  <c r="F66" i="56"/>
  <c r="F80" i="56"/>
  <c r="N80" i="56" s="1"/>
  <c r="F63" i="56"/>
  <c r="F17" i="56"/>
  <c r="F20" i="56"/>
  <c r="F43" i="56"/>
  <c r="N43" i="56" s="1"/>
  <c r="F69" i="56"/>
  <c r="F83" i="56"/>
  <c r="N92" i="56"/>
  <c r="F94" i="56"/>
  <c r="F30" i="56"/>
  <c r="N30" i="56" s="1"/>
  <c r="F25" i="56"/>
  <c r="F46" i="56"/>
  <c r="F58" i="56"/>
  <c r="N58" i="56" s="1"/>
  <c r="F72" i="56"/>
  <c r="F75" i="56"/>
  <c r="F86" i="56"/>
  <c r="N86" i="56" s="1"/>
  <c r="F97" i="56"/>
  <c r="F100" i="56"/>
  <c r="F36" i="56"/>
  <c r="F52" i="56"/>
  <c r="F28" i="56"/>
  <c r="N28" i="56" s="1"/>
  <c r="F31" i="56"/>
  <c r="N31" i="56" s="1"/>
  <c r="F34" i="56"/>
  <c r="F37" i="56"/>
  <c r="F49" i="56"/>
  <c r="F61" i="56"/>
  <c r="F64" i="56"/>
  <c r="F78" i="56"/>
  <c r="N87" i="56"/>
  <c r="F89" i="56"/>
  <c r="F103" i="56"/>
  <c r="F106" i="56"/>
  <c r="F109" i="56"/>
  <c r="F48" i="56"/>
  <c r="F41" i="56"/>
  <c r="F53" i="56"/>
  <c r="F67" i="56"/>
  <c r="F81" i="56"/>
  <c r="F60" i="57"/>
  <c r="F96" i="57"/>
  <c r="N96" i="57" s="1"/>
  <c r="F38" i="57"/>
  <c r="F49" i="57"/>
  <c r="F74" i="57"/>
  <c r="F85" i="57"/>
  <c r="F19" i="57"/>
  <c r="F27" i="57"/>
  <c r="F30" i="57"/>
  <c r="N30" i="57" s="1"/>
  <c r="F33" i="57"/>
  <c r="F41" i="57"/>
  <c r="F44" i="57"/>
  <c r="N50" i="57"/>
  <c r="F52" i="57"/>
  <c r="N52" i="57" s="1"/>
  <c r="F55" i="57"/>
  <c r="N55" i="57" s="1"/>
  <c r="F63" i="57"/>
  <c r="F66" i="57"/>
  <c r="F69" i="57"/>
  <c r="N69" i="57" s="1"/>
  <c r="F77" i="57"/>
  <c r="F80" i="57"/>
  <c r="N80" i="57" s="1"/>
  <c r="F88" i="57"/>
  <c r="F91" i="57"/>
  <c r="F99" i="57"/>
  <c r="F47" i="57"/>
  <c r="F58" i="57"/>
  <c r="F83" i="57"/>
  <c r="F94" i="57"/>
  <c r="N94" i="57" s="1"/>
  <c r="F36" i="57"/>
  <c r="F72" i="57"/>
  <c r="N72" i="57" s="1"/>
  <c r="F25" i="57"/>
  <c r="N25" i="57" s="1"/>
  <c r="F50" i="57"/>
  <c r="F61" i="57"/>
  <c r="N61" i="57" s="1"/>
  <c r="F86" i="57"/>
  <c r="N86" i="57" s="1"/>
  <c r="F97" i="57"/>
  <c r="N97" i="57" s="1"/>
  <c r="F22" i="57"/>
  <c r="N22" i="57" s="1"/>
  <c r="F17" i="57"/>
  <c r="F20" i="57"/>
  <c r="F28" i="57"/>
  <c r="N28" i="57" s="1"/>
  <c r="F31" i="57"/>
  <c r="F39" i="57"/>
  <c r="F42" i="57"/>
  <c r="F45" i="57"/>
  <c r="F53" i="57"/>
  <c r="N53" i="57" s="1"/>
  <c r="F56" i="57"/>
  <c r="F64" i="57"/>
  <c r="F67" i="57"/>
  <c r="N73" i="57"/>
  <c r="F75" i="57"/>
  <c r="N75" i="57" s="1"/>
  <c r="F78" i="57"/>
  <c r="F81" i="57"/>
  <c r="F89" i="57"/>
  <c r="F92" i="57"/>
  <c r="F100" i="57"/>
  <c r="F59" i="57"/>
  <c r="F70" i="57"/>
  <c r="F95" i="57"/>
  <c r="N95" i="57" s="1"/>
  <c r="F48" i="57"/>
  <c r="F84" i="57"/>
  <c r="F26" i="57"/>
  <c r="N26" i="57" s="1"/>
  <c r="F37" i="57"/>
  <c r="F62" i="57"/>
  <c r="N62" i="57" s="1"/>
  <c r="F73" i="57"/>
  <c r="F98" i="57"/>
  <c r="F24" i="57"/>
  <c r="F23" i="57"/>
  <c r="F34" i="57"/>
  <c r="N34" i="57" s="1"/>
  <c r="F18" i="57"/>
  <c r="F21" i="57"/>
  <c r="F29" i="57"/>
  <c r="F32" i="57"/>
  <c r="N32" i="57" s="1"/>
  <c r="F40" i="57"/>
  <c r="N40" i="57" s="1"/>
  <c r="F43" i="57"/>
  <c r="F51" i="57"/>
  <c r="N51" i="57" s="1"/>
  <c r="F54" i="57"/>
  <c r="F57" i="57"/>
  <c r="N57" i="57" s="1"/>
  <c r="F65" i="57"/>
  <c r="F68" i="57"/>
  <c r="N68" i="57" s="1"/>
  <c r="N74" i="57"/>
  <c r="F76" i="57"/>
  <c r="F79" i="57"/>
  <c r="F87" i="57"/>
  <c r="N87" i="57" s="1"/>
  <c r="F90" i="57"/>
  <c r="N90" i="57" s="1"/>
  <c r="F93" i="57"/>
  <c r="F35" i="57"/>
  <c r="F46" i="57"/>
  <c r="N46" i="57" s="1"/>
  <c r="N66" i="57"/>
  <c r="F71" i="57"/>
  <c r="N71" i="57" s="1"/>
  <c r="M19" i="57"/>
  <c r="M31" i="57"/>
  <c r="M43" i="57"/>
  <c r="M55" i="57"/>
  <c r="M67" i="57"/>
  <c r="M79" i="57"/>
  <c r="M91" i="57"/>
  <c r="M17" i="57"/>
  <c r="M29" i="57"/>
  <c r="M41" i="57"/>
  <c r="M53" i="57"/>
  <c r="M65" i="57"/>
  <c r="M77" i="57"/>
  <c r="M89" i="57"/>
  <c r="M22" i="57"/>
  <c r="M34" i="57"/>
  <c r="M46" i="57"/>
  <c r="M58" i="57"/>
  <c r="M70" i="57"/>
  <c r="M82" i="57"/>
  <c r="M94" i="57"/>
  <c r="M27" i="57"/>
  <c r="M39" i="57"/>
  <c r="M51" i="57"/>
  <c r="M63" i="57"/>
  <c r="M75" i="57"/>
  <c r="M87" i="57"/>
  <c r="M99" i="57"/>
  <c r="M20" i="57"/>
  <c r="M32" i="57"/>
  <c r="M44" i="57"/>
  <c r="M56" i="57"/>
  <c r="M68" i="57"/>
  <c r="M80" i="57"/>
  <c r="M92" i="57"/>
  <c r="M25" i="57"/>
  <c r="M37" i="57"/>
  <c r="M49" i="57"/>
  <c r="M61" i="57"/>
  <c r="M73" i="57"/>
  <c r="M85" i="57"/>
  <c r="M97" i="57"/>
  <c r="M18" i="57"/>
  <c r="M30" i="57"/>
  <c r="M42" i="57"/>
  <c r="M54" i="57"/>
  <c r="M66" i="57"/>
  <c r="M78" i="57"/>
  <c r="M90" i="57"/>
  <c r="M28" i="57"/>
  <c r="M40" i="57"/>
  <c r="M52" i="57"/>
  <c r="M64" i="57"/>
  <c r="M76" i="57"/>
  <c r="M88" i="57"/>
  <c r="C16" i="56"/>
  <c r="F16" i="57"/>
  <c r="N16" i="57" s="1"/>
  <c r="C18" i="58"/>
  <c r="N18" i="58" s="1"/>
  <c r="E18" i="58"/>
  <c r="F18" i="58"/>
  <c r="E16" i="56"/>
  <c r="C17" i="58"/>
  <c r="E15" i="58"/>
  <c r="E17" i="58"/>
  <c r="F15" i="58"/>
  <c r="F17" i="58"/>
  <c r="C16" i="58"/>
  <c r="E16" i="58"/>
  <c r="C15" i="57"/>
  <c r="E15" i="57"/>
  <c r="F15" i="57"/>
  <c r="C15" i="56"/>
  <c r="E15" i="56"/>
  <c r="F15" i="56"/>
  <c r="B19" i="44"/>
  <c r="B18" i="44"/>
  <c r="B17" i="44"/>
  <c r="B29" i="11"/>
  <c r="B32" i="12"/>
  <c r="B20" i="12"/>
  <c r="B19" i="12"/>
  <c r="K4" i="55"/>
  <c r="B5" i="55"/>
  <c r="F4" i="55"/>
  <c r="E17" i="55" s="1"/>
  <c r="B3" i="55"/>
  <c r="B18" i="55"/>
  <c r="B17" i="55"/>
  <c r="B16" i="55"/>
  <c r="B15" i="55"/>
  <c r="F7" i="55"/>
  <c r="K6" i="55"/>
  <c r="F6" i="55"/>
  <c r="N19" i="55" s="1"/>
  <c r="B5" i="54"/>
  <c r="K4" i="54"/>
  <c r="F4" i="54"/>
  <c r="B3" i="54"/>
  <c r="B22" i="54"/>
  <c r="B20" i="54"/>
  <c r="B19" i="54"/>
  <c r="B18" i="54"/>
  <c r="B17" i="54"/>
  <c r="B16" i="54"/>
  <c r="B15" i="54"/>
  <c r="F7" i="54"/>
  <c r="K6" i="54"/>
  <c r="F6" i="54"/>
  <c r="B36" i="53"/>
  <c r="B20" i="53"/>
  <c r="B19" i="53"/>
  <c r="B18" i="53"/>
  <c r="B17" i="53"/>
  <c r="B16" i="53"/>
  <c r="B5" i="53"/>
  <c r="K4" i="53"/>
  <c r="F4" i="53"/>
  <c r="B3" i="53"/>
  <c r="B15" i="53"/>
  <c r="F7" i="53"/>
  <c r="K6" i="53"/>
  <c r="F6" i="53"/>
  <c r="B16" i="30"/>
  <c r="C38" i="53" l="1"/>
  <c r="N38" i="53" s="1"/>
  <c r="C37" i="53"/>
  <c r="E38" i="53"/>
  <c r="E37" i="53"/>
  <c r="N39" i="53"/>
  <c r="E18" i="53"/>
  <c r="E30" i="53"/>
  <c r="E31" i="53"/>
  <c r="E33" i="53"/>
  <c r="E32" i="53"/>
  <c r="E34" i="53"/>
  <c r="E35" i="53"/>
  <c r="F18" i="53"/>
  <c r="F31" i="53"/>
  <c r="F32" i="53"/>
  <c r="F35" i="53"/>
  <c r="F33" i="53"/>
  <c r="F34" i="53"/>
  <c r="C34" i="53"/>
  <c r="C35" i="53"/>
  <c r="C31" i="53"/>
  <c r="C32" i="53"/>
  <c r="N32" i="53" s="1"/>
  <c r="C33" i="53"/>
  <c r="C38" i="54"/>
  <c r="C39" i="54"/>
  <c r="N39" i="54" s="1"/>
  <c r="C40" i="54"/>
  <c r="N40" i="54" s="1"/>
  <c r="E38" i="54"/>
  <c r="E39" i="54"/>
  <c r="E40" i="54"/>
  <c r="F38" i="54"/>
  <c r="F39" i="54"/>
  <c r="F40" i="54"/>
  <c r="N40" i="53"/>
  <c r="C36" i="54"/>
  <c r="C37" i="54"/>
  <c r="E36" i="54"/>
  <c r="E37" i="54"/>
  <c r="F36" i="54"/>
  <c r="F37" i="54"/>
  <c r="E34" i="54"/>
  <c r="E35" i="54"/>
  <c r="F34" i="54"/>
  <c r="F35" i="54"/>
  <c r="C34" i="54"/>
  <c r="C35" i="54"/>
  <c r="N18" i="56"/>
  <c r="N103" i="56"/>
  <c r="N78" i="56"/>
  <c r="N88" i="56"/>
  <c r="N64" i="56"/>
  <c r="N34" i="56"/>
  <c r="N75" i="56"/>
  <c r="N105" i="56"/>
  <c r="N60" i="56"/>
  <c r="N24" i="56"/>
  <c r="N57" i="56"/>
  <c r="N107" i="56"/>
  <c r="N38" i="56"/>
  <c r="N32" i="56"/>
  <c r="N51" i="56"/>
  <c r="N61" i="56"/>
  <c r="N63" i="56"/>
  <c r="N50" i="56"/>
  <c r="N68" i="56"/>
  <c r="N41" i="56"/>
  <c r="N66" i="56"/>
  <c r="N48" i="56"/>
  <c r="N52" i="56"/>
  <c r="N70" i="56"/>
  <c r="N72" i="56"/>
  <c r="N89" i="56"/>
  <c r="N53" i="56"/>
  <c r="N73" i="56"/>
  <c r="N49" i="56"/>
  <c r="N25" i="56"/>
  <c r="N81" i="56"/>
  <c r="N65" i="56"/>
  <c r="N56" i="56"/>
  <c r="N97" i="56"/>
  <c r="N55" i="56"/>
  <c r="N59" i="56"/>
  <c r="N35" i="56"/>
  <c r="N94" i="56"/>
  <c r="N19" i="56"/>
  <c r="N84" i="56"/>
  <c r="N82" i="57"/>
  <c r="N98" i="57"/>
  <c r="N39" i="57"/>
  <c r="N31" i="57"/>
  <c r="N36" i="57"/>
  <c r="N37" i="57"/>
  <c r="N49" i="57"/>
  <c r="N58" i="57"/>
  <c r="N48" i="57"/>
  <c r="N67" i="57"/>
  <c r="N41" i="57"/>
  <c r="N79" i="57"/>
  <c r="N21" i="57"/>
  <c r="N76" i="57"/>
  <c r="N77" i="57"/>
  <c r="N19" i="57"/>
  <c r="N70" i="57"/>
  <c r="N93" i="57"/>
  <c r="N29" i="57"/>
  <c r="N88" i="57"/>
  <c r="N60" i="57"/>
  <c r="N99" i="57"/>
  <c r="N91" i="57"/>
  <c r="N89" i="57"/>
  <c r="N81" i="57"/>
  <c r="N43" i="57"/>
  <c r="N44" i="57"/>
  <c r="N38" i="57"/>
  <c r="N27" i="57"/>
  <c r="N59" i="57"/>
  <c r="N33" i="57"/>
  <c r="N42" i="57"/>
  <c r="N24" i="57"/>
  <c r="N54" i="57"/>
  <c r="N46" i="56"/>
  <c r="N39" i="56"/>
  <c r="N23" i="57"/>
  <c r="N67" i="56"/>
  <c r="N101" i="56"/>
  <c r="N18" i="57"/>
  <c r="N71" i="56"/>
  <c r="N45" i="57"/>
  <c r="N45" i="56"/>
  <c r="N47" i="56"/>
  <c r="N69" i="56"/>
  <c r="N37" i="56"/>
  <c r="N35" i="57"/>
  <c r="N65" i="57"/>
  <c r="N91" i="56"/>
  <c r="N83" i="56"/>
  <c r="N77" i="56"/>
  <c r="N109" i="56"/>
  <c r="N36" i="56"/>
  <c r="N20" i="56"/>
  <c r="N99" i="56"/>
  <c r="N93" i="56"/>
  <c r="N95" i="56"/>
  <c r="N76" i="56"/>
  <c r="N64" i="57"/>
  <c r="N56" i="57"/>
  <c r="N15" i="58"/>
  <c r="N100" i="57"/>
  <c r="N63" i="57"/>
  <c r="N106" i="56"/>
  <c r="N100" i="56"/>
  <c r="N96" i="56"/>
  <c r="N84" i="57"/>
  <c r="N92" i="57"/>
  <c r="N20" i="57"/>
  <c r="N54" i="56"/>
  <c r="N85" i="56"/>
  <c r="N42" i="56"/>
  <c r="N44" i="56"/>
  <c r="N26" i="56"/>
  <c r="N17" i="56"/>
  <c r="N79" i="56"/>
  <c r="N17" i="58"/>
  <c r="N16" i="58"/>
  <c r="C16" i="54"/>
  <c r="C28" i="54"/>
  <c r="C29" i="54"/>
  <c r="C30" i="54"/>
  <c r="C21" i="54"/>
  <c r="C31" i="54"/>
  <c r="N31" i="54" s="1"/>
  <c r="C32" i="54"/>
  <c r="C23" i="54"/>
  <c r="C24" i="54"/>
  <c r="C26" i="54"/>
  <c r="C25" i="54"/>
  <c r="C27" i="54"/>
  <c r="F16" i="54"/>
  <c r="F30" i="54"/>
  <c r="F31" i="54"/>
  <c r="F32" i="54"/>
  <c r="F21" i="54"/>
  <c r="F23" i="54"/>
  <c r="F24" i="54"/>
  <c r="F25" i="54"/>
  <c r="F26" i="54"/>
  <c r="F28" i="54"/>
  <c r="F27" i="54"/>
  <c r="F29" i="54"/>
  <c r="N15" i="56"/>
  <c r="N15" i="57"/>
  <c r="E19" i="54"/>
  <c r="E29" i="54"/>
  <c r="E21" i="54"/>
  <c r="E31" i="54"/>
  <c r="E30" i="54"/>
  <c r="E32" i="54"/>
  <c r="E23" i="54"/>
  <c r="E24" i="54"/>
  <c r="E25" i="54"/>
  <c r="E26" i="54"/>
  <c r="E27" i="54"/>
  <c r="E28" i="54"/>
  <c r="E36" i="53"/>
  <c r="F36" i="53"/>
  <c r="F29" i="53"/>
  <c r="F27" i="53"/>
  <c r="F30" i="53"/>
  <c r="F26" i="53"/>
  <c r="F28" i="53"/>
  <c r="E29" i="53"/>
  <c r="E28" i="53"/>
  <c r="E26" i="53"/>
  <c r="E27" i="53"/>
  <c r="C29" i="53"/>
  <c r="C30" i="53"/>
  <c r="C26" i="53"/>
  <c r="C28" i="53"/>
  <c r="C27" i="53"/>
  <c r="C15" i="53"/>
  <c r="C24" i="53"/>
  <c r="C25" i="53"/>
  <c r="C21" i="53"/>
  <c r="C23" i="53"/>
  <c r="C22" i="53"/>
  <c r="E17" i="53"/>
  <c r="E25" i="53"/>
  <c r="E21" i="53"/>
  <c r="E22" i="53"/>
  <c r="E23" i="53"/>
  <c r="E24" i="53"/>
  <c r="F16" i="53"/>
  <c r="F25" i="53"/>
  <c r="F21" i="53"/>
  <c r="F23" i="53"/>
  <c r="F24" i="53"/>
  <c r="F22" i="53"/>
  <c r="C15" i="55"/>
  <c r="F17" i="55"/>
  <c r="C18" i="55"/>
  <c r="F15" i="55"/>
  <c r="E18" i="55"/>
  <c r="C16" i="55"/>
  <c r="F18" i="55"/>
  <c r="E16" i="55"/>
  <c r="E15" i="55"/>
  <c r="F16" i="55"/>
  <c r="C17" i="55"/>
  <c r="F19" i="53"/>
  <c r="C19" i="53"/>
  <c r="C16" i="53"/>
  <c r="C20" i="53"/>
  <c r="E19" i="53"/>
  <c r="E20" i="53"/>
  <c r="F17" i="53"/>
  <c r="F20" i="53"/>
  <c r="C18" i="53"/>
  <c r="C36" i="53"/>
  <c r="F17" i="54"/>
  <c r="F18" i="54"/>
  <c r="F20" i="54"/>
  <c r="F19" i="54"/>
  <c r="F22" i="54"/>
  <c r="F15" i="54"/>
  <c r="C20" i="54"/>
  <c r="C22" i="54"/>
  <c r="C17" i="54"/>
  <c r="C19" i="54"/>
  <c r="C15" i="54"/>
  <c r="E17" i="54"/>
  <c r="E20" i="54"/>
  <c r="C18" i="54"/>
  <c r="E15" i="54"/>
  <c r="E18" i="54"/>
  <c r="E16" i="54"/>
  <c r="E22" i="54"/>
  <c r="E16" i="53"/>
  <c r="C17" i="53"/>
  <c r="E15" i="53"/>
  <c r="F15" i="53"/>
  <c r="B5" i="30"/>
  <c r="N34" i="53" l="1"/>
  <c r="N36" i="53"/>
  <c r="N37" i="53"/>
  <c r="N33" i="53"/>
  <c r="N31" i="53"/>
  <c r="N35" i="53"/>
  <c r="N18" i="53"/>
  <c r="N38" i="54"/>
  <c r="N30" i="54"/>
  <c r="N37" i="54"/>
  <c r="N32" i="54"/>
  <c r="N36" i="54"/>
  <c r="N35" i="54"/>
  <c r="N34" i="54"/>
  <c r="N23" i="54"/>
  <c r="N41" i="54"/>
  <c r="N24" i="54"/>
  <c r="N27" i="54"/>
  <c r="N16" i="54"/>
  <c r="N21" i="54"/>
  <c r="N29" i="53"/>
  <c r="N28" i="54"/>
  <c r="N29" i="54"/>
  <c r="N26" i="54"/>
  <c r="N20" i="54"/>
  <c r="N25" i="54"/>
  <c r="N19" i="54"/>
  <c r="N17" i="53"/>
  <c r="N18" i="54"/>
  <c r="N20" i="53"/>
  <c r="N27" i="53"/>
  <c r="N28" i="53"/>
  <c r="N26" i="53"/>
  <c r="N30" i="53"/>
  <c r="N17" i="55"/>
  <c r="N23" i="53"/>
  <c r="N19" i="53"/>
  <c r="N22" i="53"/>
  <c r="N21" i="53"/>
  <c r="N25" i="53"/>
  <c r="N24" i="53"/>
  <c r="N16" i="53"/>
  <c r="N15" i="55"/>
  <c r="N18" i="55"/>
  <c r="N16" i="55"/>
  <c r="N15" i="54"/>
  <c r="N17" i="54"/>
  <c r="N22" i="54"/>
  <c r="N15" i="53"/>
  <c r="B16" i="32"/>
  <c r="B5" i="52"/>
  <c r="K4" i="52"/>
  <c r="F4" i="52"/>
  <c r="B3" i="52"/>
  <c r="C15" i="52" s="1"/>
  <c r="B15" i="52"/>
  <c r="F7" i="52"/>
  <c r="K6" i="52"/>
  <c r="F6" i="52"/>
  <c r="E15" i="52" l="1"/>
  <c r="F15" i="52"/>
  <c r="N16" i="52"/>
  <c r="B27" i="26"/>
  <c r="B24" i="26"/>
  <c r="B24" i="25"/>
  <c r="B31" i="24"/>
  <c r="B30" i="24"/>
  <c r="B29" i="24"/>
  <c r="B28" i="24"/>
  <c r="B27" i="24"/>
  <c r="B26" i="24"/>
  <c r="B26" i="23"/>
  <c r="B25" i="23"/>
  <c r="B24" i="23"/>
  <c r="B23" i="23"/>
  <c r="B22" i="23"/>
  <c r="B21" i="23"/>
  <c r="B5" i="51"/>
  <c r="K4" i="51"/>
  <c r="F16" i="51" s="1"/>
  <c r="F4" i="51"/>
  <c r="B3" i="51"/>
  <c r="C16" i="51" s="1"/>
  <c r="B20" i="51"/>
  <c r="B19" i="51"/>
  <c r="B18" i="51"/>
  <c r="B17" i="51"/>
  <c r="B16" i="51"/>
  <c r="B15" i="51"/>
  <c r="F7" i="51"/>
  <c r="K6" i="51"/>
  <c r="F6" i="51"/>
  <c r="B15" i="11"/>
  <c r="B19" i="11"/>
  <c r="B28" i="11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3" i="10"/>
  <c r="B32" i="10"/>
  <c r="B31" i="10"/>
  <c r="B30" i="10"/>
  <c r="B29" i="10"/>
  <c r="B28" i="10"/>
  <c r="B27" i="10"/>
  <c r="B26" i="10"/>
  <c r="B35" i="38"/>
  <c r="B34" i="38"/>
  <c r="B22" i="38"/>
  <c r="B33" i="38"/>
  <c r="B32" i="38"/>
  <c r="B31" i="38"/>
  <c r="B30" i="38"/>
  <c r="B29" i="38"/>
  <c r="B28" i="38"/>
  <c r="C18" i="51" l="1"/>
  <c r="N21" i="51"/>
  <c r="N15" i="52"/>
  <c r="F18" i="51"/>
  <c r="F20" i="51"/>
  <c r="C19" i="51"/>
  <c r="E16" i="51"/>
  <c r="N16" i="51" s="1"/>
  <c r="E18" i="51"/>
  <c r="N18" i="51" s="1"/>
  <c r="E19" i="51"/>
  <c r="C17" i="51"/>
  <c r="F19" i="51"/>
  <c r="E17" i="51"/>
  <c r="C15" i="51"/>
  <c r="F17" i="51"/>
  <c r="E15" i="51"/>
  <c r="C20" i="51"/>
  <c r="F15" i="51"/>
  <c r="E20" i="51"/>
  <c r="B55" i="6"/>
  <c r="B54" i="6"/>
  <c r="B53" i="6"/>
  <c r="B52" i="6"/>
  <c r="B51" i="6"/>
  <c r="B50" i="6"/>
  <c r="B49" i="6"/>
  <c r="B5" i="50"/>
  <c r="B3" i="50"/>
  <c r="C15" i="50" s="1"/>
  <c r="F4" i="50"/>
  <c r="E16" i="50" s="1"/>
  <c r="K4" i="50"/>
  <c r="B16" i="50"/>
  <c r="B15" i="50"/>
  <c r="F7" i="50"/>
  <c r="K6" i="50"/>
  <c r="F6" i="50"/>
  <c r="B5" i="49"/>
  <c r="K4" i="49"/>
  <c r="F16" i="49" s="1"/>
  <c r="F4" i="49"/>
  <c r="E16" i="49" s="1"/>
  <c r="B3" i="49"/>
  <c r="C16" i="49" s="1"/>
  <c r="B16" i="49"/>
  <c r="B15" i="49"/>
  <c r="F7" i="49"/>
  <c r="K6" i="49"/>
  <c r="F6" i="49"/>
  <c r="N17" i="49" s="1"/>
  <c r="B17" i="47"/>
  <c r="B3" i="47"/>
  <c r="C16" i="47" s="1"/>
  <c r="B5" i="47"/>
  <c r="F4" i="47"/>
  <c r="E18" i="47" s="1"/>
  <c r="K4" i="47"/>
  <c r="F19" i="47" s="1"/>
  <c r="B19" i="47"/>
  <c r="B18" i="47"/>
  <c r="B16" i="47"/>
  <c r="B15" i="47"/>
  <c r="F7" i="47"/>
  <c r="K6" i="47"/>
  <c r="F6" i="47"/>
  <c r="N20" i="47" s="1"/>
  <c r="B5" i="46"/>
  <c r="K4" i="46"/>
  <c r="F4" i="46"/>
  <c r="B3" i="46"/>
  <c r="B17" i="46"/>
  <c r="B16" i="46"/>
  <c r="B15" i="46"/>
  <c r="F7" i="46"/>
  <c r="K6" i="46"/>
  <c r="F6" i="46"/>
  <c r="N18" i="46" s="1"/>
  <c r="B16" i="45"/>
  <c r="B3" i="45"/>
  <c r="B5" i="45"/>
  <c r="F4" i="45"/>
  <c r="K4" i="45"/>
  <c r="B17" i="45"/>
  <c r="B15" i="45"/>
  <c r="F7" i="45"/>
  <c r="K6" i="45"/>
  <c r="F6" i="45"/>
  <c r="K4" i="44"/>
  <c r="F4" i="44"/>
  <c r="B3" i="44"/>
  <c r="B21" i="44"/>
  <c r="B20" i="44"/>
  <c r="B16" i="44"/>
  <c r="B15" i="44"/>
  <c r="F7" i="44"/>
  <c r="K6" i="44"/>
  <c r="F6" i="44"/>
  <c r="N22" i="44" s="1"/>
  <c r="B5" i="44"/>
  <c r="B3" i="43"/>
  <c r="C16" i="43" s="1"/>
  <c r="B5" i="43"/>
  <c r="F4" i="43"/>
  <c r="K4" i="43"/>
  <c r="B17" i="43"/>
  <c r="B16" i="43"/>
  <c r="B15" i="43"/>
  <c r="F7" i="43"/>
  <c r="K6" i="43"/>
  <c r="F6" i="43"/>
  <c r="N18" i="43" s="1"/>
  <c r="B5" i="42"/>
  <c r="K4" i="42"/>
  <c r="F4" i="42"/>
  <c r="E15" i="42" s="1"/>
  <c r="B3" i="42"/>
  <c r="C15" i="42" s="1"/>
  <c r="B16" i="42"/>
  <c r="B15" i="42"/>
  <c r="F7" i="42"/>
  <c r="K6" i="42"/>
  <c r="F6" i="42"/>
  <c r="N17" i="42" s="1"/>
  <c r="B34" i="41"/>
  <c r="B26" i="41"/>
  <c r="B5" i="41"/>
  <c r="K4" i="41"/>
  <c r="F4" i="41"/>
  <c r="B3" i="41"/>
  <c r="B31" i="41"/>
  <c r="B30" i="41"/>
  <c r="B29" i="41"/>
  <c r="B28" i="41"/>
  <c r="B27" i="41"/>
  <c r="B22" i="41"/>
  <c r="B21" i="41"/>
  <c r="B20" i="41"/>
  <c r="B19" i="41"/>
  <c r="B18" i="41"/>
  <c r="B17" i="41"/>
  <c r="B16" i="41"/>
  <c r="B15" i="41"/>
  <c r="F7" i="41"/>
  <c r="K6" i="41"/>
  <c r="F6" i="41"/>
  <c r="B16" i="40"/>
  <c r="B30" i="40"/>
  <c r="B29" i="40"/>
  <c r="B28" i="40"/>
  <c r="B27" i="40"/>
  <c r="B26" i="40"/>
  <c r="B22" i="40"/>
  <c r="B21" i="40"/>
  <c r="B20" i="40"/>
  <c r="B19" i="40"/>
  <c r="B18" i="40"/>
  <c r="B17" i="40"/>
  <c r="B15" i="40"/>
  <c r="F7" i="40"/>
  <c r="K6" i="40"/>
  <c r="F6" i="40"/>
  <c r="B5" i="40"/>
  <c r="K4" i="40"/>
  <c r="F22" i="40" s="1"/>
  <c r="F4" i="40"/>
  <c r="E29" i="40" s="1"/>
  <c r="B3" i="40"/>
  <c r="C20" i="40" s="1"/>
  <c r="B5" i="26"/>
  <c r="B5" i="39"/>
  <c r="K4" i="39"/>
  <c r="F18" i="39" s="1"/>
  <c r="F4" i="39"/>
  <c r="E16" i="39" s="1"/>
  <c r="B3" i="39"/>
  <c r="C20" i="39" s="1"/>
  <c r="B20" i="39"/>
  <c r="B19" i="39"/>
  <c r="B18" i="39"/>
  <c r="B17" i="39"/>
  <c r="B16" i="39"/>
  <c r="B15" i="39"/>
  <c r="F7" i="39"/>
  <c r="K6" i="39"/>
  <c r="F6" i="39"/>
  <c r="B5" i="38"/>
  <c r="K4" i="38"/>
  <c r="F4" i="38"/>
  <c r="B3" i="38"/>
  <c r="B27" i="38"/>
  <c r="B26" i="38"/>
  <c r="B25" i="38"/>
  <c r="B23" i="38"/>
  <c r="B21" i="38"/>
  <c r="B20" i="38"/>
  <c r="B19" i="38"/>
  <c r="B18" i="38"/>
  <c r="B17" i="38"/>
  <c r="B16" i="38"/>
  <c r="B15" i="38"/>
  <c r="F7" i="38"/>
  <c r="K6" i="38"/>
  <c r="F6" i="38"/>
  <c r="B16" i="37"/>
  <c r="B5" i="37"/>
  <c r="K4" i="37"/>
  <c r="F15" i="37" s="1"/>
  <c r="F4" i="37"/>
  <c r="E15" i="37" s="1"/>
  <c r="B3" i="37"/>
  <c r="C15" i="37" s="1"/>
  <c r="B15" i="37"/>
  <c r="F7" i="37"/>
  <c r="K6" i="37"/>
  <c r="F6" i="37"/>
  <c r="N17" i="37" s="1"/>
  <c r="B47" i="13"/>
  <c r="B4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18" i="13"/>
  <c r="B17" i="13"/>
  <c r="B16" i="13"/>
  <c r="B15" i="13"/>
  <c r="B34" i="12"/>
  <c r="B33" i="12"/>
  <c r="B31" i="12"/>
  <c r="B30" i="12"/>
  <c r="B29" i="12"/>
  <c r="B28" i="12"/>
  <c r="B27" i="12"/>
  <c r="B26" i="12"/>
  <c r="B25" i="12"/>
  <c r="B24" i="12"/>
  <c r="B23" i="12"/>
  <c r="B22" i="12"/>
  <c r="B18" i="12"/>
  <c r="B17" i="12"/>
  <c r="B16" i="12"/>
  <c r="B15" i="12"/>
  <c r="C18" i="41" l="1"/>
  <c r="C24" i="41"/>
  <c r="C23" i="41"/>
  <c r="E29" i="41"/>
  <c r="E24" i="41"/>
  <c r="E23" i="41"/>
  <c r="F29" i="41"/>
  <c r="F24" i="41"/>
  <c r="F23" i="41"/>
  <c r="C19" i="44"/>
  <c r="C18" i="44"/>
  <c r="C17" i="44"/>
  <c r="E21" i="44"/>
  <c r="E19" i="44"/>
  <c r="E18" i="44"/>
  <c r="E17" i="44"/>
  <c r="F17" i="44"/>
  <c r="F19" i="44"/>
  <c r="F18" i="44"/>
  <c r="C17" i="46"/>
  <c r="N19" i="51"/>
  <c r="F17" i="45"/>
  <c r="E17" i="46"/>
  <c r="E15" i="45"/>
  <c r="F17" i="46"/>
  <c r="C17" i="45"/>
  <c r="N18" i="45"/>
  <c r="N15" i="51"/>
  <c r="N17" i="51"/>
  <c r="N20" i="51"/>
  <c r="E17" i="38"/>
  <c r="E35" i="38"/>
  <c r="E34" i="38"/>
  <c r="E22" i="38"/>
  <c r="F35" i="38"/>
  <c r="F34" i="38"/>
  <c r="F22" i="38"/>
  <c r="C35" i="38"/>
  <c r="C34" i="38"/>
  <c r="C22" i="38"/>
  <c r="F19" i="38"/>
  <c r="F33" i="38"/>
  <c r="F32" i="38"/>
  <c r="F29" i="38"/>
  <c r="F28" i="38"/>
  <c r="F31" i="38"/>
  <c r="F30" i="38"/>
  <c r="C17" i="38"/>
  <c r="C33" i="38"/>
  <c r="C30" i="38"/>
  <c r="C32" i="38"/>
  <c r="C29" i="38"/>
  <c r="C31" i="38"/>
  <c r="C28" i="38"/>
  <c r="E20" i="38"/>
  <c r="E33" i="38"/>
  <c r="E29" i="38"/>
  <c r="E30" i="38"/>
  <c r="E32" i="38"/>
  <c r="E31" i="38"/>
  <c r="E28" i="38"/>
  <c r="E15" i="50"/>
  <c r="F15" i="50"/>
  <c r="C16" i="50"/>
  <c r="F16" i="50"/>
  <c r="C20" i="38"/>
  <c r="F15" i="42"/>
  <c r="C16" i="45"/>
  <c r="E17" i="47"/>
  <c r="E16" i="45"/>
  <c r="C16" i="37"/>
  <c r="N16" i="49"/>
  <c r="C15" i="49"/>
  <c r="E15" i="49"/>
  <c r="F15" i="49"/>
  <c r="F16" i="42"/>
  <c r="E16" i="37"/>
  <c r="F16" i="37"/>
  <c r="F16" i="45"/>
  <c r="C17" i="47"/>
  <c r="F17" i="47"/>
  <c r="E19" i="47"/>
  <c r="E16" i="47"/>
  <c r="F16" i="47"/>
  <c r="C18" i="47"/>
  <c r="C15" i="47"/>
  <c r="F18" i="47"/>
  <c r="E15" i="47"/>
  <c r="F15" i="47"/>
  <c r="C19" i="47"/>
  <c r="F15" i="46"/>
  <c r="E15" i="46"/>
  <c r="E16" i="46"/>
  <c r="C15" i="46"/>
  <c r="C16" i="46"/>
  <c r="F16" i="46"/>
  <c r="E17" i="45"/>
  <c r="C15" i="45"/>
  <c r="F15" i="45"/>
  <c r="F15" i="44"/>
  <c r="F20" i="44"/>
  <c r="F21" i="44"/>
  <c r="C15" i="44"/>
  <c r="C16" i="44"/>
  <c r="C21" i="44"/>
  <c r="E16" i="44"/>
  <c r="F16" i="44"/>
  <c r="C20" i="44"/>
  <c r="E20" i="44"/>
  <c r="E15" i="44"/>
  <c r="E15" i="43"/>
  <c r="E16" i="43"/>
  <c r="C17" i="43"/>
  <c r="F16" i="43"/>
  <c r="E17" i="43"/>
  <c r="C15" i="43"/>
  <c r="F17" i="43"/>
  <c r="F15" i="43"/>
  <c r="C16" i="42"/>
  <c r="N15" i="42"/>
  <c r="E16" i="42"/>
  <c r="E18" i="41"/>
  <c r="C26" i="41"/>
  <c r="F26" i="41"/>
  <c r="E20" i="41"/>
  <c r="E26" i="41"/>
  <c r="C27" i="38"/>
  <c r="C34" i="41"/>
  <c r="E34" i="41"/>
  <c r="F34" i="41"/>
  <c r="F20" i="41"/>
  <c r="F31" i="41"/>
  <c r="C29" i="41"/>
  <c r="N29" i="41" s="1"/>
  <c r="C16" i="41"/>
  <c r="E27" i="41"/>
  <c r="E16" i="41"/>
  <c r="C21" i="41"/>
  <c r="F27" i="41"/>
  <c r="F16" i="41"/>
  <c r="E21" i="41"/>
  <c r="C30" i="41"/>
  <c r="C19" i="41"/>
  <c r="F21" i="41"/>
  <c r="E30" i="41"/>
  <c r="C27" i="41"/>
  <c r="F18" i="41"/>
  <c r="E19" i="41"/>
  <c r="C28" i="41"/>
  <c r="F30" i="41"/>
  <c r="C17" i="41"/>
  <c r="F19" i="41"/>
  <c r="E28" i="41"/>
  <c r="F28" i="41"/>
  <c r="C15" i="41"/>
  <c r="F17" i="41"/>
  <c r="E22" i="41"/>
  <c r="C31" i="41"/>
  <c r="E15" i="41"/>
  <c r="C20" i="41"/>
  <c r="F22" i="41"/>
  <c r="E31" i="41"/>
  <c r="E17" i="41"/>
  <c r="C22" i="41"/>
  <c r="F15" i="41"/>
  <c r="E17" i="40"/>
  <c r="C16" i="40"/>
  <c r="E16" i="40"/>
  <c r="F16" i="40"/>
  <c r="C22" i="40"/>
  <c r="F26" i="40"/>
  <c r="C18" i="40"/>
  <c r="F18" i="40"/>
  <c r="C27" i="40"/>
  <c r="E20" i="40"/>
  <c r="F29" i="40"/>
  <c r="F20" i="40"/>
  <c r="F15" i="40"/>
  <c r="C30" i="40"/>
  <c r="E27" i="40"/>
  <c r="E18" i="40"/>
  <c r="F27" i="40"/>
  <c r="C21" i="40"/>
  <c r="E30" i="40"/>
  <c r="E21" i="40"/>
  <c r="C28" i="40"/>
  <c r="F30" i="40"/>
  <c r="C19" i="40"/>
  <c r="F21" i="40"/>
  <c r="E28" i="40"/>
  <c r="E19" i="40"/>
  <c r="C26" i="40"/>
  <c r="F28" i="40"/>
  <c r="C17" i="40"/>
  <c r="F19" i="40"/>
  <c r="E26" i="40"/>
  <c r="C15" i="40"/>
  <c r="F17" i="40"/>
  <c r="E22" i="40"/>
  <c r="C29" i="40"/>
  <c r="E15" i="40"/>
  <c r="E18" i="39"/>
  <c r="E20" i="39"/>
  <c r="E15" i="39"/>
  <c r="C16" i="39"/>
  <c r="F16" i="39"/>
  <c r="C19" i="39"/>
  <c r="E19" i="39"/>
  <c r="C17" i="39"/>
  <c r="F19" i="39"/>
  <c r="E17" i="39"/>
  <c r="C15" i="39"/>
  <c r="F17" i="39"/>
  <c r="F15" i="39"/>
  <c r="C18" i="39"/>
  <c r="F20" i="39"/>
  <c r="F20" i="38"/>
  <c r="F21" i="38"/>
  <c r="F23" i="38"/>
  <c r="F15" i="38"/>
  <c r="F17" i="38"/>
  <c r="F25" i="38"/>
  <c r="F16" i="38"/>
  <c r="F26" i="38"/>
  <c r="F18" i="38"/>
  <c r="E23" i="38"/>
  <c r="E19" i="38"/>
  <c r="E21" i="38"/>
  <c r="E26" i="38"/>
  <c r="E15" i="38"/>
  <c r="C18" i="38"/>
  <c r="C15" i="38"/>
  <c r="C23" i="38"/>
  <c r="C16" i="38"/>
  <c r="C26" i="38"/>
  <c r="C19" i="38"/>
  <c r="E27" i="38"/>
  <c r="E18" i="38"/>
  <c r="C25" i="38"/>
  <c r="F27" i="38"/>
  <c r="E25" i="38"/>
  <c r="E16" i="38"/>
  <c r="C21" i="38"/>
  <c r="N36" i="38"/>
  <c r="N15" i="37"/>
  <c r="B53" i="5"/>
  <c r="B49" i="5"/>
  <c r="B48" i="5"/>
  <c r="B61" i="5"/>
  <c r="B60" i="5"/>
  <c r="B59" i="5"/>
  <c r="B58" i="5"/>
  <c r="B57" i="5"/>
  <c r="B56" i="5"/>
  <c r="B55" i="5"/>
  <c r="B54" i="5"/>
  <c r="B52" i="5"/>
  <c r="B51" i="5"/>
  <c r="B50" i="5"/>
  <c r="B47" i="5"/>
  <c r="B46" i="5"/>
  <c r="B45" i="5"/>
  <c r="B44" i="5"/>
  <c r="B43" i="5"/>
  <c r="B42" i="5"/>
  <c r="B41" i="5"/>
  <c r="B40" i="5"/>
  <c r="B39" i="5"/>
  <c r="B35" i="5"/>
  <c r="B32" i="5"/>
  <c r="B33" i="5"/>
  <c r="B36" i="5"/>
  <c r="N24" i="41" l="1"/>
  <c r="N23" i="41"/>
  <c r="N17" i="44"/>
  <c r="N18" i="41"/>
  <c r="N18" i="44"/>
  <c r="N19" i="44"/>
  <c r="N17" i="46"/>
  <c r="N17" i="45"/>
  <c r="N22" i="38"/>
  <c r="N34" i="38"/>
  <c r="N20" i="38"/>
  <c r="N16" i="37"/>
  <c r="N16" i="45"/>
  <c r="N16" i="50"/>
  <c r="N33" i="38"/>
  <c r="N35" i="38"/>
  <c r="N29" i="38"/>
  <c r="N28" i="38"/>
  <c r="N32" i="38"/>
  <c r="N17" i="38"/>
  <c r="N30" i="38"/>
  <c r="N31" i="38"/>
  <c r="N15" i="50"/>
  <c r="N21" i="44"/>
  <c r="N18" i="39"/>
  <c r="N16" i="42"/>
  <c r="N17" i="47"/>
  <c r="N19" i="47"/>
  <c r="N23" i="38"/>
  <c r="N20" i="44"/>
  <c r="N16" i="44"/>
  <c r="N26" i="41"/>
  <c r="N15" i="49"/>
  <c r="N15" i="46"/>
  <c r="N16" i="38"/>
  <c r="N16" i="43"/>
  <c r="N27" i="41"/>
  <c r="N18" i="47"/>
  <c r="N15" i="47"/>
  <c r="N16" i="47"/>
  <c r="N16" i="46"/>
  <c r="N15" i="45"/>
  <c r="N15" i="44"/>
  <c r="N15" i="43"/>
  <c r="N17" i="43"/>
  <c r="N30" i="41"/>
  <c r="N34" i="41"/>
  <c r="N19" i="38"/>
  <c r="N20" i="41"/>
  <c r="N21" i="41"/>
  <c r="N28" i="41"/>
  <c r="N16" i="41"/>
  <c r="N15" i="41"/>
  <c r="N19" i="41"/>
  <c r="N22" i="41"/>
  <c r="N17" i="41"/>
  <c r="N31" i="41"/>
  <c r="N22" i="40"/>
  <c r="N30" i="40"/>
  <c r="N17" i="40"/>
  <c r="N15" i="40"/>
  <c r="N26" i="40"/>
  <c r="N27" i="40"/>
  <c r="N15" i="39"/>
  <c r="N29" i="40"/>
  <c r="N20" i="40"/>
  <c r="N18" i="40"/>
  <c r="N19" i="39"/>
  <c r="N16" i="40"/>
  <c r="N21" i="38"/>
  <c r="N16" i="39"/>
  <c r="N21" i="40"/>
  <c r="N19" i="40"/>
  <c r="N28" i="40"/>
  <c r="N17" i="39"/>
  <c r="N20" i="39"/>
  <c r="N25" i="38"/>
  <c r="N18" i="38"/>
  <c r="N27" i="38"/>
  <c r="N15" i="38"/>
  <c r="N26" i="38"/>
  <c r="B33" i="7"/>
  <c r="B32" i="7"/>
  <c r="B31" i="7"/>
  <c r="B30" i="7"/>
  <c r="B29" i="7"/>
  <c r="B28" i="7"/>
  <c r="B27" i="7"/>
  <c r="B26" i="7"/>
  <c r="B25" i="7"/>
  <c r="B24" i="7"/>
  <c r="B17" i="7"/>
  <c r="B16" i="7"/>
  <c r="B15" i="7"/>
  <c r="B22" i="7"/>
  <c r="B21" i="7"/>
  <c r="B20" i="7"/>
  <c r="B35" i="7"/>
  <c r="B5" i="7"/>
  <c r="K4" i="7"/>
  <c r="F4" i="7"/>
  <c r="B3" i="7"/>
  <c r="B19" i="7"/>
  <c r="B18" i="7"/>
  <c r="F7" i="7"/>
  <c r="K6" i="7"/>
  <c r="F6" i="7"/>
  <c r="E32" i="7" l="1"/>
  <c r="E23" i="7"/>
  <c r="F35" i="7"/>
  <c r="F23" i="7"/>
  <c r="C19" i="7"/>
  <c r="C23" i="7"/>
  <c r="N23" i="7" s="1"/>
  <c r="F27" i="7"/>
  <c r="E27" i="7"/>
  <c r="F16" i="7"/>
  <c r="C17" i="7"/>
  <c r="E17" i="7"/>
  <c r="F20" i="7"/>
  <c r="F17" i="7"/>
  <c r="E30" i="7"/>
  <c r="C21" i="7"/>
  <c r="C31" i="7"/>
  <c r="E21" i="7"/>
  <c r="E31" i="7"/>
  <c r="F21" i="7"/>
  <c r="E26" i="7"/>
  <c r="F31" i="7"/>
  <c r="F19" i="7"/>
  <c r="C27" i="7"/>
  <c r="F18" i="7"/>
  <c r="E24" i="7"/>
  <c r="F32" i="7"/>
  <c r="C20" i="7"/>
  <c r="C16" i="7"/>
  <c r="E20" i="7"/>
  <c r="E16" i="7"/>
  <c r="C26" i="7"/>
  <c r="C30" i="7"/>
  <c r="F26" i="7"/>
  <c r="F30" i="7"/>
  <c r="C24" i="7"/>
  <c r="E28" i="7"/>
  <c r="C15" i="7"/>
  <c r="E15" i="7"/>
  <c r="C25" i="7"/>
  <c r="C29" i="7"/>
  <c r="C33" i="7"/>
  <c r="C22" i="7"/>
  <c r="F15" i="7"/>
  <c r="E25" i="7"/>
  <c r="E29" i="7"/>
  <c r="E33" i="7"/>
  <c r="C28" i="7"/>
  <c r="F22" i="7"/>
  <c r="F24" i="7"/>
  <c r="F25" i="7"/>
  <c r="F29" i="7"/>
  <c r="F33" i="7"/>
  <c r="E22" i="7"/>
  <c r="C32" i="7"/>
  <c r="F28" i="7"/>
  <c r="C35" i="7"/>
  <c r="C18" i="7"/>
  <c r="E35" i="7"/>
  <c r="E19" i="7"/>
  <c r="E18" i="7"/>
  <c r="N17" i="7" l="1"/>
  <c r="N19" i="7"/>
  <c r="N25" i="7"/>
  <c r="N27" i="7"/>
  <c r="N33" i="7"/>
  <c r="N31" i="7"/>
  <c r="N21" i="7"/>
  <c r="N32" i="7"/>
  <c r="N15" i="7"/>
  <c r="N28" i="7"/>
  <c r="N24" i="7"/>
  <c r="N22" i="7"/>
  <c r="N29" i="7"/>
  <c r="N30" i="7"/>
  <c r="N18" i="7"/>
  <c r="N35" i="7"/>
  <c r="N16" i="7"/>
  <c r="N20" i="7"/>
  <c r="N26" i="7"/>
  <c r="B48" i="6"/>
  <c r="B41" i="6"/>
  <c r="B42" i="6"/>
  <c r="B43" i="6"/>
  <c r="B44" i="6"/>
  <c r="B45" i="6"/>
  <c r="B46" i="6"/>
  <c r="B37" i="6"/>
  <c r="B38" i="6"/>
  <c r="B39" i="6"/>
  <c r="B40" i="6"/>
  <c r="B33" i="6"/>
  <c r="B34" i="6"/>
  <c r="B35" i="6"/>
  <c r="B36" i="6"/>
  <c r="B24" i="6"/>
  <c r="B32" i="6"/>
  <c r="B23" i="6"/>
  <c r="B31" i="6"/>
  <c r="B21" i="6"/>
  <c r="B29" i="6"/>
  <c r="B22" i="6"/>
  <c r="B30" i="6"/>
  <c r="B18" i="5"/>
  <c r="B17" i="5"/>
  <c r="B19" i="5"/>
  <c r="B20" i="5"/>
  <c r="B3" i="6" l="1"/>
  <c r="C16" i="6" s="1"/>
  <c r="B47" i="6"/>
  <c r="B28" i="6"/>
  <c r="B20" i="6"/>
  <c r="B27" i="6"/>
  <c r="B19" i="6"/>
  <c r="B26" i="6"/>
  <c r="B18" i="6"/>
  <c r="B25" i="6"/>
  <c r="B17" i="6"/>
  <c r="B15" i="6"/>
  <c r="F7" i="6"/>
  <c r="K6" i="6"/>
  <c r="F6" i="6"/>
  <c r="N56" i="6" s="1"/>
  <c r="B5" i="6"/>
  <c r="K4" i="6"/>
  <c r="F16" i="6" s="1"/>
  <c r="F4" i="6"/>
  <c r="E16" i="6" s="1"/>
  <c r="B22" i="22"/>
  <c r="B5" i="36"/>
  <c r="K4" i="36"/>
  <c r="B3" i="36"/>
  <c r="F4" i="36"/>
  <c r="N16" i="6" l="1"/>
  <c r="E57" i="6"/>
  <c r="F57" i="6"/>
  <c r="F16" i="56" s="1"/>
  <c r="N16" i="56" s="1"/>
  <c r="C57" i="6"/>
  <c r="N57" i="6" s="1"/>
  <c r="E33" i="36"/>
  <c r="E42" i="36"/>
  <c r="E41" i="36"/>
  <c r="E40" i="36"/>
  <c r="E39" i="36"/>
  <c r="F33" i="36"/>
  <c r="F42" i="36"/>
  <c r="F41" i="36"/>
  <c r="F40" i="36"/>
  <c r="F39" i="36"/>
  <c r="E55" i="6"/>
  <c r="E53" i="6"/>
  <c r="E51" i="6"/>
  <c r="E49" i="6"/>
  <c r="E50" i="6"/>
  <c r="E54" i="6"/>
  <c r="E52" i="6"/>
  <c r="F55" i="6"/>
  <c r="F53" i="6"/>
  <c r="F51" i="6"/>
  <c r="F49" i="6"/>
  <c r="F54" i="6"/>
  <c r="F52" i="6"/>
  <c r="F50" i="6"/>
  <c r="C50" i="6"/>
  <c r="C55" i="6"/>
  <c r="C53" i="6"/>
  <c r="C51" i="6"/>
  <c r="C49" i="6"/>
  <c r="C52" i="6"/>
  <c r="C54" i="6"/>
  <c r="E38" i="36"/>
  <c r="E32" i="36"/>
  <c r="E31" i="36"/>
  <c r="E37" i="36"/>
  <c r="E30" i="36"/>
  <c r="E36" i="36"/>
  <c r="E34" i="36"/>
  <c r="E35" i="36"/>
  <c r="F38" i="36"/>
  <c r="F32" i="36"/>
  <c r="F31" i="36"/>
  <c r="F37" i="36"/>
  <c r="F30" i="36"/>
  <c r="F36" i="36"/>
  <c r="F35" i="36"/>
  <c r="F34" i="36"/>
  <c r="E28" i="36"/>
  <c r="E27" i="36"/>
  <c r="E26" i="36"/>
  <c r="E25" i="36"/>
  <c r="E24" i="36"/>
  <c r="F28" i="36"/>
  <c r="F27" i="36"/>
  <c r="F24" i="36"/>
  <c r="F26" i="36"/>
  <c r="F25" i="36"/>
  <c r="E19" i="36"/>
  <c r="E23" i="36"/>
  <c r="E18" i="36"/>
  <c r="E22" i="36"/>
  <c r="E17" i="36"/>
  <c r="E21" i="36"/>
  <c r="E20" i="36"/>
  <c r="F23" i="36"/>
  <c r="F22" i="36"/>
  <c r="F17" i="36"/>
  <c r="F21" i="36"/>
  <c r="F20" i="36"/>
  <c r="F19" i="36"/>
  <c r="F18" i="36"/>
  <c r="E15" i="36"/>
  <c r="E16" i="36"/>
  <c r="F15" i="36"/>
  <c r="F16" i="36"/>
  <c r="E43" i="6"/>
  <c r="E46" i="6"/>
  <c r="E48" i="6"/>
  <c r="E42" i="6"/>
  <c r="E41" i="6"/>
  <c r="E44" i="6"/>
  <c r="E45" i="6"/>
  <c r="F48" i="6"/>
  <c r="F43" i="6"/>
  <c r="F46" i="6"/>
  <c r="F41" i="6"/>
  <c r="F44" i="6"/>
  <c r="F42" i="6"/>
  <c r="F45" i="6"/>
  <c r="C44" i="6"/>
  <c r="C48" i="6"/>
  <c r="C43" i="6"/>
  <c r="C46" i="6"/>
  <c r="C41" i="6"/>
  <c r="C42" i="6"/>
  <c r="C45" i="6"/>
  <c r="E37" i="6"/>
  <c r="E38" i="6"/>
  <c r="E39" i="6"/>
  <c r="E40" i="6"/>
  <c r="F37" i="6"/>
  <c r="F38" i="6"/>
  <c r="F39" i="6"/>
  <c r="F40" i="6"/>
  <c r="C37" i="6"/>
  <c r="C40" i="6"/>
  <c r="C38" i="6"/>
  <c r="C39" i="6"/>
  <c r="F33" i="6"/>
  <c r="F36" i="6"/>
  <c r="F35" i="6"/>
  <c r="F32" i="6"/>
  <c r="F34" i="6"/>
  <c r="F24" i="6"/>
  <c r="E33" i="6"/>
  <c r="E36" i="6"/>
  <c r="E32" i="6"/>
  <c r="E34" i="6"/>
  <c r="E24" i="6"/>
  <c r="E35" i="6"/>
  <c r="C33" i="6"/>
  <c r="C36" i="6"/>
  <c r="C32" i="6"/>
  <c r="C34" i="6"/>
  <c r="C24" i="6"/>
  <c r="C35" i="6"/>
  <c r="F27" i="6"/>
  <c r="F23" i="6"/>
  <c r="F29" i="6"/>
  <c r="F21" i="6"/>
  <c r="F30" i="6"/>
  <c r="F31" i="6"/>
  <c r="F22" i="6"/>
  <c r="E23" i="6"/>
  <c r="E29" i="6"/>
  <c r="E21" i="6"/>
  <c r="E31" i="6"/>
  <c r="E22" i="6"/>
  <c r="E30" i="6"/>
  <c r="C26" i="6"/>
  <c r="N26" i="6" s="1"/>
  <c r="C23" i="6"/>
  <c r="C29" i="6"/>
  <c r="C31" i="6"/>
  <c r="C22" i="6"/>
  <c r="C21" i="6"/>
  <c r="C30" i="6"/>
  <c r="E25" i="6"/>
  <c r="E17" i="6"/>
  <c r="C15" i="6"/>
  <c r="E26" i="6"/>
  <c r="C47" i="6"/>
  <c r="F28" i="6"/>
  <c r="E15" i="6"/>
  <c r="C25" i="6"/>
  <c r="N25" i="6" s="1"/>
  <c r="F26" i="6"/>
  <c r="E47" i="6"/>
  <c r="N47" i="6" s="1"/>
  <c r="C20" i="6"/>
  <c r="F47" i="6"/>
  <c r="F25" i="6"/>
  <c r="E20" i="6"/>
  <c r="C19" i="6"/>
  <c r="F20" i="6"/>
  <c r="F15" i="6"/>
  <c r="E19" i="6"/>
  <c r="C18" i="6"/>
  <c r="F19" i="6"/>
  <c r="E18" i="6"/>
  <c r="C28" i="6"/>
  <c r="C17" i="6"/>
  <c r="F18" i="6"/>
  <c r="E28" i="6"/>
  <c r="E27" i="6"/>
  <c r="C27" i="6"/>
  <c r="F17" i="6"/>
  <c r="B26" i="20"/>
  <c r="B25" i="20"/>
  <c r="B21" i="20"/>
  <c r="B20" i="20"/>
  <c r="B19" i="20"/>
  <c r="B18" i="20"/>
  <c r="B17" i="20"/>
  <c r="B22" i="20"/>
  <c r="B16" i="22"/>
  <c r="B5" i="22"/>
  <c r="K4" i="22"/>
  <c r="F4" i="22"/>
  <c r="B3" i="22"/>
  <c r="B24" i="22"/>
  <c r="B23" i="22"/>
  <c r="B21" i="22"/>
  <c r="B20" i="22"/>
  <c r="B19" i="22"/>
  <c r="B18" i="22"/>
  <c r="B17" i="22"/>
  <c r="B15" i="22"/>
  <c r="F7" i="22"/>
  <c r="K6" i="22"/>
  <c r="F6" i="22"/>
  <c r="B20" i="21"/>
  <c r="B19" i="21"/>
  <c r="B18" i="21"/>
  <c r="B17" i="21"/>
  <c r="B5" i="21"/>
  <c r="K4" i="21"/>
  <c r="F19" i="21" s="1"/>
  <c r="F4" i="21"/>
  <c r="E15" i="21" s="1"/>
  <c r="B3" i="21"/>
  <c r="C22" i="21" s="1"/>
  <c r="B22" i="21"/>
  <c r="B21" i="21"/>
  <c r="B16" i="21"/>
  <c r="B15" i="21"/>
  <c r="F7" i="21"/>
  <c r="K6" i="21"/>
  <c r="F6" i="21"/>
  <c r="B18" i="32"/>
  <c r="N18" i="6" l="1"/>
  <c r="N28" i="6"/>
  <c r="N19" i="6"/>
  <c r="N22" i="6"/>
  <c r="N42" i="6"/>
  <c r="N17" i="6"/>
  <c r="N27" i="6"/>
  <c r="N20" i="6"/>
  <c r="N46" i="6"/>
  <c r="N41" i="6"/>
  <c r="N49" i="6"/>
  <c r="N29" i="6"/>
  <c r="N30" i="6"/>
  <c r="N34" i="6"/>
  <c r="N38" i="6"/>
  <c r="N55" i="6"/>
  <c r="N33" i="6"/>
  <c r="N37" i="6"/>
  <c r="N43" i="6"/>
  <c r="N48" i="6"/>
  <c r="N40" i="6"/>
  <c r="N21" i="6"/>
  <c r="N54" i="6"/>
  <c r="N35" i="6"/>
  <c r="N23" i="6"/>
  <c r="N51" i="6"/>
  <c r="N32" i="6"/>
  <c r="N36" i="6"/>
  <c r="N45" i="6"/>
  <c r="N31" i="6"/>
  <c r="N52" i="6"/>
  <c r="N24" i="6"/>
  <c r="N39" i="6"/>
  <c r="N53" i="6"/>
  <c r="N44" i="6"/>
  <c r="N50" i="6"/>
  <c r="E20" i="21"/>
  <c r="F17" i="21"/>
  <c r="E18" i="21"/>
  <c r="E19" i="21"/>
  <c r="F24" i="22"/>
  <c r="F22" i="22"/>
  <c r="F20" i="21"/>
  <c r="C21" i="22"/>
  <c r="C22" i="22"/>
  <c r="E21" i="22"/>
  <c r="E22" i="22"/>
  <c r="E17" i="21"/>
  <c r="N15" i="6"/>
  <c r="C16" i="22"/>
  <c r="E16" i="22"/>
  <c r="F16" i="22"/>
  <c r="F15" i="22"/>
  <c r="E15" i="22"/>
  <c r="F21" i="22"/>
  <c r="F18" i="22"/>
  <c r="F19" i="22"/>
  <c r="E24" i="22"/>
  <c r="C15" i="22"/>
  <c r="E17" i="22"/>
  <c r="C23" i="22"/>
  <c r="E23" i="22"/>
  <c r="C20" i="22"/>
  <c r="F23" i="22"/>
  <c r="C17" i="22"/>
  <c r="E20" i="22"/>
  <c r="C19" i="22"/>
  <c r="C18" i="22"/>
  <c r="F20" i="22"/>
  <c r="E19" i="22"/>
  <c r="E18" i="22"/>
  <c r="C24" i="22"/>
  <c r="F17" i="22"/>
  <c r="C15" i="21"/>
  <c r="F18" i="21"/>
  <c r="C17" i="21"/>
  <c r="C20" i="21"/>
  <c r="C18" i="21"/>
  <c r="C19" i="21"/>
  <c r="N19" i="21" s="1"/>
  <c r="F15" i="21"/>
  <c r="F21" i="21"/>
  <c r="F16" i="21"/>
  <c r="F22" i="21"/>
  <c r="E16" i="21"/>
  <c r="E21" i="21"/>
  <c r="E22" i="21"/>
  <c r="C21" i="21"/>
  <c r="C16" i="21"/>
  <c r="B5" i="32"/>
  <c r="K4" i="32"/>
  <c r="F4" i="32"/>
  <c r="B3" i="32"/>
  <c r="B23" i="32"/>
  <c r="B22" i="32"/>
  <c r="B21" i="32"/>
  <c r="B20" i="32"/>
  <c r="B19" i="32"/>
  <c r="B17" i="32"/>
  <c r="B15" i="32"/>
  <c r="F7" i="32"/>
  <c r="K6" i="32"/>
  <c r="F6" i="32"/>
  <c r="N24" i="32" s="1"/>
  <c r="B16" i="19"/>
  <c r="B5" i="19"/>
  <c r="K4" i="19"/>
  <c r="F16" i="19" s="1"/>
  <c r="B3" i="19"/>
  <c r="C17" i="19" s="1"/>
  <c r="F4" i="19"/>
  <c r="E21" i="19" s="1"/>
  <c r="B22" i="19"/>
  <c r="B21" i="19"/>
  <c r="B20" i="19"/>
  <c r="B19" i="19"/>
  <c r="B18" i="19"/>
  <c r="B17" i="19"/>
  <c r="B15" i="19"/>
  <c r="F7" i="19"/>
  <c r="K6" i="19"/>
  <c r="F6" i="19"/>
  <c r="B16" i="17"/>
  <c r="B5" i="17"/>
  <c r="K4" i="17"/>
  <c r="F18" i="17" s="1"/>
  <c r="B3" i="17"/>
  <c r="C22" i="17" s="1"/>
  <c r="F4" i="17"/>
  <c r="E18" i="17" s="1"/>
  <c r="B22" i="17"/>
  <c r="B21" i="17"/>
  <c r="B20" i="17"/>
  <c r="B19" i="17"/>
  <c r="B18" i="17"/>
  <c r="B17" i="17"/>
  <c r="B15" i="17"/>
  <c r="F7" i="17"/>
  <c r="K6" i="17"/>
  <c r="F6" i="17"/>
  <c r="B28" i="15"/>
  <c r="B27" i="15"/>
  <c r="B21" i="15"/>
  <c r="B16" i="15"/>
  <c r="B5" i="15"/>
  <c r="K4" i="15"/>
  <c r="F23" i="15" s="1"/>
  <c r="B3" i="15"/>
  <c r="C23" i="15" s="1"/>
  <c r="F4" i="15"/>
  <c r="E17" i="15" s="1"/>
  <c r="B29" i="15"/>
  <c r="B26" i="15"/>
  <c r="B25" i="15"/>
  <c r="B24" i="15"/>
  <c r="B23" i="15"/>
  <c r="B22" i="15"/>
  <c r="B20" i="15"/>
  <c r="B19" i="15"/>
  <c r="B18" i="15"/>
  <c r="B17" i="15"/>
  <c r="B15" i="15"/>
  <c r="F7" i="15"/>
  <c r="K6" i="15"/>
  <c r="F6" i="15"/>
  <c r="B5" i="18"/>
  <c r="K4" i="18"/>
  <c r="F17" i="18" s="1"/>
  <c r="B3" i="18"/>
  <c r="C20" i="18" s="1"/>
  <c r="F4" i="18"/>
  <c r="E15" i="18" s="1"/>
  <c r="B21" i="18"/>
  <c r="B20" i="18"/>
  <c r="B19" i="18"/>
  <c r="B18" i="18"/>
  <c r="B17" i="18"/>
  <c r="B16" i="18"/>
  <c r="B15" i="18"/>
  <c r="F7" i="18"/>
  <c r="K6" i="18"/>
  <c r="F6" i="18"/>
  <c r="B5" i="16"/>
  <c r="K4" i="16"/>
  <c r="F18" i="16" s="1"/>
  <c r="B3" i="16"/>
  <c r="C21" i="16" s="1"/>
  <c r="F4" i="16"/>
  <c r="E19" i="16" s="1"/>
  <c r="B21" i="16"/>
  <c r="B20" i="16"/>
  <c r="B19" i="16"/>
  <c r="B18" i="16"/>
  <c r="B17" i="16"/>
  <c r="B16" i="16"/>
  <c r="B15" i="16"/>
  <c r="F7" i="16"/>
  <c r="K6" i="16"/>
  <c r="F6" i="16"/>
  <c r="B5" i="14"/>
  <c r="K4" i="14"/>
  <c r="B3" i="14"/>
  <c r="C22" i="14" s="1"/>
  <c r="F4" i="14"/>
  <c r="E25" i="14" s="1"/>
  <c r="B25" i="14"/>
  <c r="B24" i="14"/>
  <c r="B23" i="14"/>
  <c r="B22" i="14"/>
  <c r="B21" i="14"/>
  <c r="B20" i="14"/>
  <c r="B19" i="14"/>
  <c r="B18" i="14"/>
  <c r="B17" i="14"/>
  <c r="B16" i="14"/>
  <c r="B15" i="14"/>
  <c r="F7" i="14"/>
  <c r="K6" i="14"/>
  <c r="F6" i="14"/>
  <c r="F18" i="32" l="1"/>
  <c r="F16" i="32"/>
  <c r="C18" i="32"/>
  <c r="C16" i="32"/>
  <c r="E18" i="32"/>
  <c r="E16" i="32"/>
  <c r="N24" i="22"/>
  <c r="E18" i="19"/>
  <c r="N20" i="21"/>
  <c r="N15" i="21"/>
  <c r="N18" i="21"/>
  <c r="N15" i="22"/>
  <c r="F19" i="16"/>
  <c r="E17" i="18"/>
  <c r="N21" i="22"/>
  <c r="C16" i="17"/>
  <c r="F19" i="19"/>
  <c r="C20" i="17"/>
  <c r="E20" i="17"/>
  <c r="E23" i="14"/>
  <c r="C19" i="18"/>
  <c r="N22" i="22"/>
  <c r="N21" i="21"/>
  <c r="N17" i="21"/>
  <c r="C18" i="14"/>
  <c r="C20" i="16"/>
  <c r="C17" i="32"/>
  <c r="N22" i="21"/>
  <c r="N16" i="22"/>
  <c r="N17" i="22"/>
  <c r="N19" i="22"/>
  <c r="N20" i="22"/>
  <c r="N23" i="22"/>
  <c r="N18" i="22"/>
  <c r="N16" i="21"/>
  <c r="F17" i="32"/>
  <c r="F20" i="32"/>
  <c r="E17" i="32"/>
  <c r="C23" i="32"/>
  <c r="E23" i="32"/>
  <c r="C21" i="32"/>
  <c r="F23" i="32"/>
  <c r="E21" i="32"/>
  <c r="C19" i="32"/>
  <c r="F21" i="32"/>
  <c r="E19" i="32"/>
  <c r="C15" i="32"/>
  <c r="F19" i="32"/>
  <c r="E15" i="32"/>
  <c r="C22" i="32"/>
  <c r="F15" i="32"/>
  <c r="E22" i="32"/>
  <c r="C20" i="32"/>
  <c r="F22" i="32"/>
  <c r="E20" i="32"/>
  <c r="C16" i="19"/>
  <c r="E16" i="19"/>
  <c r="C18" i="19"/>
  <c r="C21" i="19"/>
  <c r="E20" i="19"/>
  <c r="E15" i="19"/>
  <c r="F21" i="19"/>
  <c r="F18" i="19"/>
  <c r="C20" i="19"/>
  <c r="E17" i="19"/>
  <c r="F20" i="19"/>
  <c r="C22" i="19"/>
  <c r="F15" i="19"/>
  <c r="F17" i="19"/>
  <c r="C19" i="19"/>
  <c r="E22" i="19"/>
  <c r="C15" i="19"/>
  <c r="E19" i="19"/>
  <c r="F22" i="19"/>
  <c r="E16" i="17"/>
  <c r="F16" i="17"/>
  <c r="F20" i="17"/>
  <c r="F21" i="17"/>
  <c r="F19" i="17"/>
  <c r="C21" i="17"/>
  <c r="C17" i="17"/>
  <c r="E15" i="17"/>
  <c r="E17" i="17"/>
  <c r="F15" i="17"/>
  <c r="C18" i="17"/>
  <c r="N18" i="17" s="1"/>
  <c r="E21" i="17"/>
  <c r="F17" i="17"/>
  <c r="C19" i="17"/>
  <c r="E22" i="17"/>
  <c r="C15" i="17"/>
  <c r="E19" i="17"/>
  <c r="F22" i="17"/>
  <c r="C28" i="15"/>
  <c r="E28" i="15"/>
  <c r="F28" i="15"/>
  <c r="C27" i="15"/>
  <c r="E27" i="15"/>
  <c r="F27" i="15"/>
  <c r="C21" i="15"/>
  <c r="E21" i="15"/>
  <c r="F21" i="15"/>
  <c r="F24" i="15"/>
  <c r="F18" i="15"/>
  <c r="C16" i="15"/>
  <c r="F22" i="15"/>
  <c r="E16" i="15"/>
  <c r="F19" i="15"/>
  <c r="F16" i="15"/>
  <c r="F20" i="15"/>
  <c r="F29" i="15"/>
  <c r="C26" i="15"/>
  <c r="E26" i="15"/>
  <c r="E20" i="15"/>
  <c r="F17" i="15"/>
  <c r="C19" i="15"/>
  <c r="E23" i="15"/>
  <c r="N23" i="15" s="1"/>
  <c r="F26" i="15"/>
  <c r="C15" i="15"/>
  <c r="E19" i="15"/>
  <c r="C25" i="15"/>
  <c r="E15" i="15"/>
  <c r="C22" i="15"/>
  <c r="E25" i="15"/>
  <c r="F15" i="15"/>
  <c r="C18" i="15"/>
  <c r="E22" i="15"/>
  <c r="F25" i="15"/>
  <c r="C29" i="15"/>
  <c r="E18" i="15"/>
  <c r="C24" i="15"/>
  <c r="E29" i="15"/>
  <c r="C20" i="15"/>
  <c r="E24" i="15"/>
  <c r="C17" i="15"/>
  <c r="F20" i="18"/>
  <c r="F18" i="18"/>
  <c r="F15" i="18"/>
  <c r="C17" i="18"/>
  <c r="N17" i="18" s="1"/>
  <c r="E20" i="18"/>
  <c r="C16" i="18"/>
  <c r="E19" i="18"/>
  <c r="E16" i="18"/>
  <c r="F19" i="18"/>
  <c r="C21" i="18"/>
  <c r="F16" i="18"/>
  <c r="C18" i="18"/>
  <c r="E21" i="18"/>
  <c r="C15" i="18"/>
  <c r="E18" i="18"/>
  <c r="F21" i="18"/>
  <c r="F16" i="16"/>
  <c r="C18" i="16"/>
  <c r="E21" i="16"/>
  <c r="E16" i="16"/>
  <c r="C15" i="16"/>
  <c r="E18" i="16"/>
  <c r="F21" i="16"/>
  <c r="E15" i="16"/>
  <c r="F15" i="16"/>
  <c r="C17" i="16"/>
  <c r="E20" i="16"/>
  <c r="E17" i="16"/>
  <c r="F20" i="16"/>
  <c r="F17" i="16"/>
  <c r="C19" i="16"/>
  <c r="N19" i="16" s="1"/>
  <c r="C16" i="16"/>
  <c r="F23" i="14"/>
  <c r="F18" i="14"/>
  <c r="C20" i="14"/>
  <c r="C25" i="14"/>
  <c r="C17" i="14"/>
  <c r="F17" i="14"/>
  <c r="C19" i="14"/>
  <c r="E22" i="14"/>
  <c r="F25" i="14"/>
  <c r="F15" i="14"/>
  <c r="C16" i="14"/>
  <c r="E19" i="14"/>
  <c r="F22" i="14"/>
  <c r="C24" i="14"/>
  <c r="E16" i="14"/>
  <c r="F19" i="14"/>
  <c r="C21" i="14"/>
  <c r="E24" i="14"/>
  <c r="F16" i="14"/>
  <c r="E21" i="14"/>
  <c r="F24" i="14"/>
  <c r="E15" i="14"/>
  <c r="E20" i="14"/>
  <c r="C15" i="14"/>
  <c r="E18" i="14"/>
  <c r="F21" i="14"/>
  <c r="C23" i="14"/>
  <c r="E17" i="14"/>
  <c r="F20" i="14"/>
  <c r="N18" i="32" l="1"/>
  <c r="N16" i="32"/>
  <c r="N25" i="14"/>
  <c r="N16" i="17"/>
  <c r="N20" i="18"/>
  <c r="N28" i="15"/>
  <c r="N19" i="18"/>
  <c r="N18" i="19"/>
  <c r="N23" i="14"/>
  <c r="N21" i="17"/>
  <c r="N21" i="19"/>
  <c r="N27" i="15"/>
  <c r="N18" i="14"/>
  <c r="N15" i="19"/>
  <c r="N16" i="18"/>
  <c r="N16" i="15"/>
  <c r="N16" i="19"/>
  <c r="N19" i="32"/>
  <c r="N20" i="16"/>
  <c r="N20" i="17"/>
  <c r="N20" i="32"/>
  <c r="N15" i="18"/>
  <c r="N21" i="32"/>
  <c r="N15" i="32"/>
  <c r="N17" i="32"/>
  <c r="N22" i="32"/>
  <c r="N23" i="32"/>
  <c r="N20" i="19"/>
  <c r="N22" i="19"/>
  <c r="N17" i="19"/>
  <c r="N19" i="19"/>
  <c r="N19" i="17"/>
  <c r="N15" i="17"/>
  <c r="N22" i="17"/>
  <c r="N17" i="17"/>
  <c r="N21" i="15"/>
  <c r="N26" i="15"/>
  <c r="N19" i="15"/>
  <c r="N17" i="15"/>
  <c r="N15" i="15"/>
  <c r="N18" i="15"/>
  <c r="N20" i="15"/>
  <c r="N29" i="15"/>
  <c r="N25" i="15"/>
  <c r="N24" i="15"/>
  <c r="N22" i="15"/>
  <c r="N21" i="18"/>
  <c r="N18" i="18"/>
  <c r="N15" i="16"/>
  <c r="N21" i="16"/>
  <c r="N17" i="16"/>
  <c r="N18" i="16"/>
  <c r="N16" i="16"/>
  <c r="N17" i="14"/>
  <c r="N20" i="14"/>
  <c r="N22" i="14"/>
  <c r="N19" i="14"/>
  <c r="N15" i="14"/>
  <c r="N24" i="14"/>
  <c r="N21" i="14"/>
  <c r="N16" i="14"/>
  <c r="B20" i="34" l="1"/>
  <c r="B19" i="34"/>
  <c r="B3" i="34"/>
  <c r="C17" i="34" s="1"/>
  <c r="B5" i="34"/>
  <c r="F4" i="34"/>
  <c r="E15" i="34" s="1"/>
  <c r="K4" i="34"/>
  <c r="F18" i="34" s="1"/>
  <c r="B18" i="34"/>
  <c r="B17" i="34"/>
  <c r="B16" i="34"/>
  <c r="B15" i="34"/>
  <c r="F7" i="34"/>
  <c r="K6" i="34"/>
  <c r="F6" i="34"/>
  <c r="K4" i="33"/>
  <c r="F4" i="33"/>
  <c r="E17" i="33" s="1"/>
  <c r="B5" i="33"/>
  <c r="B3" i="33"/>
  <c r="C18" i="33" s="1"/>
  <c r="B18" i="33"/>
  <c r="B17" i="33"/>
  <c r="B16" i="33"/>
  <c r="B15" i="33"/>
  <c r="F7" i="33"/>
  <c r="K6" i="33"/>
  <c r="F6" i="33"/>
  <c r="N19" i="33" s="1"/>
  <c r="B5" i="35"/>
  <c r="K4" i="35"/>
  <c r="F4" i="35"/>
  <c r="B3" i="35"/>
  <c r="B19" i="35"/>
  <c r="B18" i="35"/>
  <c r="B17" i="35"/>
  <c r="B16" i="35"/>
  <c r="B15" i="35"/>
  <c r="F7" i="35"/>
  <c r="K6" i="35"/>
  <c r="F6" i="35"/>
  <c r="N20" i="35" s="1"/>
  <c r="B5" i="4"/>
  <c r="K4" i="4"/>
  <c r="F15" i="4" s="1"/>
  <c r="F4" i="4"/>
  <c r="E15" i="4" s="1"/>
  <c r="B3" i="4"/>
  <c r="C15" i="4" s="1"/>
  <c r="B15" i="4"/>
  <c r="F7" i="4"/>
  <c r="K6" i="4"/>
  <c r="F6" i="4"/>
  <c r="N16" i="4" s="1"/>
  <c r="B5" i="3"/>
  <c r="K4" i="3"/>
  <c r="F4" i="3"/>
  <c r="B3" i="3"/>
  <c r="C15" i="3" s="1"/>
  <c r="B15" i="3"/>
  <c r="F7" i="3"/>
  <c r="K6" i="3"/>
  <c r="F6" i="3"/>
  <c r="N16" i="3" s="1"/>
  <c r="N21" i="34" l="1"/>
  <c r="E19" i="34"/>
  <c r="C20" i="34"/>
  <c r="E20" i="34"/>
  <c r="F20" i="34"/>
  <c r="C19" i="34"/>
  <c r="F19" i="34"/>
  <c r="E17" i="34"/>
  <c r="F15" i="34"/>
  <c r="F16" i="34"/>
  <c r="C15" i="34"/>
  <c r="F17" i="34"/>
  <c r="C16" i="34"/>
  <c r="E16" i="34"/>
  <c r="C18" i="34"/>
  <c r="E18" i="34"/>
  <c r="F15" i="33"/>
  <c r="F16" i="33"/>
  <c r="F18" i="33"/>
  <c r="F17" i="33"/>
  <c r="E15" i="33"/>
  <c r="C17" i="33"/>
  <c r="C15" i="33"/>
  <c r="E16" i="33"/>
  <c r="E18" i="33"/>
  <c r="C16" i="33"/>
  <c r="E16" i="35"/>
  <c r="F17" i="35"/>
  <c r="E17" i="35"/>
  <c r="E19" i="35"/>
  <c r="C19" i="35"/>
  <c r="C15" i="35"/>
  <c r="C16" i="35"/>
  <c r="C18" i="35"/>
  <c r="F15" i="35"/>
  <c r="E18" i="35"/>
  <c r="F18" i="35"/>
  <c r="F16" i="35"/>
  <c r="C17" i="35"/>
  <c r="F19" i="35"/>
  <c r="E15" i="35"/>
  <c r="N15" i="4"/>
  <c r="F15" i="3"/>
  <c r="E15" i="3"/>
  <c r="N17" i="34" l="1"/>
  <c r="N19" i="34"/>
  <c r="N20" i="34"/>
  <c r="N18" i="33"/>
  <c r="N15" i="33"/>
  <c r="N16" i="34"/>
  <c r="N18" i="34"/>
  <c r="N15" i="34"/>
  <c r="N16" i="33"/>
  <c r="N17" i="33"/>
  <c r="N17" i="35"/>
  <c r="N16" i="35"/>
  <c r="N19" i="35"/>
  <c r="N15" i="35"/>
  <c r="N18" i="35"/>
  <c r="N15" i="3"/>
  <c r="B5" i="28" l="1"/>
  <c r="K4" i="28"/>
  <c r="F4" i="28"/>
  <c r="E15" i="28" s="1"/>
  <c r="B3" i="28"/>
  <c r="B19" i="28"/>
  <c r="B18" i="28"/>
  <c r="B17" i="28"/>
  <c r="B16" i="28"/>
  <c r="B15" i="28"/>
  <c r="F7" i="28"/>
  <c r="K6" i="28"/>
  <c r="F6" i="28"/>
  <c r="N20" i="28" s="1"/>
  <c r="B20" i="29"/>
  <c r="F4" i="29"/>
  <c r="E19" i="29" s="1"/>
  <c r="B5" i="29"/>
  <c r="K4" i="29"/>
  <c r="F18" i="29" s="1"/>
  <c r="B3" i="29"/>
  <c r="C18" i="29" s="1"/>
  <c r="B19" i="29"/>
  <c r="B18" i="29"/>
  <c r="B17" i="29"/>
  <c r="B16" i="29"/>
  <c r="B15" i="29"/>
  <c r="F7" i="29"/>
  <c r="K6" i="29"/>
  <c r="F6" i="29"/>
  <c r="B19" i="8"/>
  <c r="B5" i="8"/>
  <c r="K4" i="8"/>
  <c r="F17" i="8" s="1"/>
  <c r="B3" i="8"/>
  <c r="C18" i="8" s="1"/>
  <c r="F4" i="8"/>
  <c r="E17" i="8" s="1"/>
  <c r="B18" i="8"/>
  <c r="B17" i="8"/>
  <c r="B16" i="8"/>
  <c r="B15" i="8"/>
  <c r="F7" i="8"/>
  <c r="K6" i="8"/>
  <c r="F6" i="8"/>
  <c r="N21" i="8" s="1"/>
  <c r="B5" i="9"/>
  <c r="K4" i="9"/>
  <c r="B3" i="9"/>
  <c r="C18" i="9" s="1"/>
  <c r="F4" i="9"/>
  <c r="B18" i="9"/>
  <c r="B17" i="9"/>
  <c r="B16" i="9"/>
  <c r="B15" i="9"/>
  <c r="F7" i="9"/>
  <c r="K6" i="9"/>
  <c r="F6" i="9"/>
  <c r="F15" i="28" l="1"/>
  <c r="F17" i="28"/>
  <c r="F19" i="28"/>
  <c r="E16" i="28"/>
  <c r="E17" i="28"/>
  <c r="E19" i="28"/>
  <c r="E18" i="28"/>
  <c r="C17" i="28"/>
  <c r="C15" i="28"/>
  <c r="C18" i="28"/>
  <c r="C19" i="28"/>
  <c r="C16" i="28"/>
  <c r="F18" i="28"/>
  <c r="F16" i="28"/>
  <c r="C20" i="29"/>
  <c r="E17" i="29"/>
  <c r="E20" i="29"/>
  <c r="F20" i="29"/>
  <c r="C19" i="8"/>
  <c r="E18" i="29"/>
  <c r="N18" i="29" s="1"/>
  <c r="E19" i="8"/>
  <c r="E15" i="29"/>
  <c r="F19" i="8"/>
  <c r="F19" i="29"/>
  <c r="F15" i="29"/>
  <c r="F17" i="29"/>
  <c r="F16" i="29"/>
  <c r="C19" i="29"/>
  <c r="C17" i="29"/>
  <c r="C15" i="29"/>
  <c r="C16" i="29"/>
  <c r="E16" i="29"/>
  <c r="F15" i="8"/>
  <c r="F18" i="8"/>
  <c r="C17" i="8"/>
  <c r="N17" i="8" s="1"/>
  <c r="C16" i="8"/>
  <c r="C15" i="8"/>
  <c r="E15" i="8"/>
  <c r="E18" i="8"/>
  <c r="E16" i="8"/>
  <c r="F16" i="8"/>
  <c r="N20" i="8"/>
  <c r="F18" i="9"/>
  <c r="F15" i="9"/>
  <c r="E18" i="9"/>
  <c r="E16" i="9"/>
  <c r="C16" i="9"/>
  <c r="C17" i="9"/>
  <c r="E17" i="9"/>
  <c r="N19" i="9"/>
  <c r="E15" i="9"/>
  <c r="F16" i="9"/>
  <c r="C15" i="9"/>
  <c r="F17" i="9"/>
  <c r="F7" i="36"/>
  <c r="K6" i="36"/>
  <c r="F6" i="36"/>
  <c r="B16" i="26"/>
  <c r="K4" i="26"/>
  <c r="F4" i="26"/>
  <c r="B3" i="26"/>
  <c r="B26" i="26"/>
  <c r="B25" i="26"/>
  <c r="B23" i="26"/>
  <c r="B22" i="26"/>
  <c r="B21" i="26"/>
  <c r="B20" i="26"/>
  <c r="B19" i="26"/>
  <c r="B18" i="26"/>
  <c r="B17" i="26"/>
  <c r="B15" i="26"/>
  <c r="F7" i="26"/>
  <c r="K6" i="26"/>
  <c r="F6" i="26"/>
  <c r="N28" i="26" s="1"/>
  <c r="B5" i="25"/>
  <c r="K4" i="25"/>
  <c r="F4" i="25"/>
  <c r="B3" i="25"/>
  <c r="B23" i="25"/>
  <c r="B22" i="25"/>
  <c r="B21" i="25"/>
  <c r="B20" i="25"/>
  <c r="B19" i="25"/>
  <c r="B18" i="25"/>
  <c r="B17" i="25"/>
  <c r="B16" i="25"/>
  <c r="B15" i="25"/>
  <c r="F7" i="25"/>
  <c r="K6" i="25"/>
  <c r="F6" i="25"/>
  <c r="N25" i="25" s="1"/>
  <c r="N19" i="29" l="1"/>
  <c r="N33" i="36"/>
  <c r="N43" i="36"/>
  <c r="N39" i="36"/>
  <c r="N40" i="36"/>
  <c r="N41" i="36"/>
  <c r="N42" i="36"/>
  <c r="E17" i="26"/>
  <c r="E27" i="26"/>
  <c r="E24" i="26"/>
  <c r="F17" i="26"/>
  <c r="F27" i="26"/>
  <c r="F24" i="26"/>
  <c r="C17" i="25"/>
  <c r="C24" i="25"/>
  <c r="F17" i="25"/>
  <c r="F24" i="25"/>
  <c r="E20" i="25"/>
  <c r="E24" i="25"/>
  <c r="C16" i="26"/>
  <c r="C24" i="26"/>
  <c r="C27" i="26"/>
  <c r="N35" i="36"/>
  <c r="N36" i="36"/>
  <c r="N34" i="36"/>
  <c r="N30" i="36"/>
  <c r="N37" i="36"/>
  <c r="N38" i="36"/>
  <c r="N31" i="36"/>
  <c r="N32" i="36"/>
  <c r="N25" i="36"/>
  <c r="N28" i="36"/>
  <c r="N24" i="36"/>
  <c r="N26" i="36"/>
  <c r="N27" i="36"/>
  <c r="N21" i="36"/>
  <c r="N23" i="36"/>
  <c r="N20" i="36"/>
  <c r="N17" i="36"/>
  <c r="N22" i="36"/>
  <c r="N18" i="36"/>
  <c r="N19" i="36"/>
  <c r="N15" i="36"/>
  <c r="N16" i="36"/>
  <c r="N15" i="28"/>
  <c r="N17" i="29"/>
  <c r="N18" i="8"/>
  <c r="N18" i="9"/>
  <c r="N19" i="28"/>
  <c r="N20" i="29"/>
  <c r="N17" i="28"/>
  <c r="N18" i="28"/>
  <c r="N16" i="28"/>
  <c r="N15" i="29"/>
  <c r="N19" i="8"/>
  <c r="N16" i="29"/>
  <c r="N16" i="8"/>
  <c r="N15" i="8"/>
  <c r="N16" i="9"/>
  <c r="N17" i="9"/>
  <c r="N15" i="9"/>
  <c r="E23" i="26"/>
  <c r="C23" i="26"/>
  <c r="E21" i="26"/>
  <c r="E17" i="25"/>
  <c r="E29" i="36"/>
  <c r="F29" i="36"/>
  <c r="C15" i="26"/>
  <c r="C17" i="26"/>
  <c r="C20" i="26"/>
  <c r="E19" i="26"/>
  <c r="E20" i="26"/>
  <c r="E16" i="26"/>
  <c r="F16" i="26"/>
  <c r="E15" i="26"/>
  <c r="F19" i="26"/>
  <c r="F22" i="26"/>
  <c r="F20" i="26"/>
  <c r="F15" i="26"/>
  <c r="F23" i="26"/>
  <c r="C25" i="26"/>
  <c r="C21" i="26"/>
  <c r="F25" i="26"/>
  <c r="F21" i="26"/>
  <c r="C26" i="26"/>
  <c r="E25" i="26"/>
  <c r="C18" i="26"/>
  <c r="C22" i="26"/>
  <c r="E26" i="26"/>
  <c r="E18" i="26"/>
  <c r="F18" i="26"/>
  <c r="C19" i="26"/>
  <c r="E22" i="26"/>
  <c r="F26" i="26"/>
  <c r="E19" i="25"/>
  <c r="F20" i="25"/>
  <c r="C21" i="25"/>
  <c r="F21" i="25"/>
  <c r="E15" i="25"/>
  <c r="E21" i="25"/>
  <c r="C15" i="25"/>
  <c r="F15" i="25"/>
  <c r="C22" i="25"/>
  <c r="E22" i="25"/>
  <c r="C16" i="25"/>
  <c r="F22" i="25"/>
  <c r="C18" i="25"/>
  <c r="E18" i="25"/>
  <c r="F18" i="25"/>
  <c r="C23" i="25"/>
  <c r="E23" i="25"/>
  <c r="C19" i="25"/>
  <c r="F23" i="25"/>
  <c r="E16" i="25"/>
  <c r="F19" i="25"/>
  <c r="F16" i="25"/>
  <c r="C20" i="25"/>
  <c r="N17" i="25" l="1"/>
  <c r="N17" i="26"/>
  <c r="N24" i="25"/>
  <c r="N27" i="26"/>
  <c r="N24" i="26"/>
  <c r="N29" i="36"/>
  <c r="N23" i="26"/>
  <c r="N20" i="26"/>
  <c r="N15" i="25"/>
  <c r="N16" i="26"/>
  <c r="N20" i="25"/>
  <c r="N21" i="25"/>
  <c r="N15" i="26"/>
  <c r="N19" i="26"/>
  <c r="N19" i="25"/>
  <c r="N18" i="25"/>
  <c r="N21" i="26"/>
  <c r="N18" i="26"/>
  <c r="N26" i="26"/>
  <c r="N25" i="26"/>
  <c r="N22" i="26"/>
  <c r="N23" i="25"/>
  <c r="N22" i="25"/>
  <c r="N16" i="25"/>
  <c r="B16" i="24" l="1"/>
  <c r="B17" i="24"/>
  <c r="B18" i="24"/>
  <c r="B19" i="24"/>
  <c r="B20" i="24"/>
  <c r="B21" i="24"/>
  <c r="B22" i="24"/>
  <c r="B23" i="24"/>
  <c r="B24" i="24"/>
  <c r="B25" i="24"/>
  <c r="K4" i="24"/>
  <c r="F31" i="24" s="1"/>
  <c r="F4" i="24"/>
  <c r="E31" i="24" s="1"/>
  <c r="B3" i="24"/>
  <c r="C31" i="24" s="1"/>
  <c r="B15" i="24"/>
  <c r="F7" i="24"/>
  <c r="K6" i="24"/>
  <c r="F6" i="24"/>
  <c r="N32" i="24" s="1"/>
  <c r="B5" i="24"/>
  <c r="B18" i="23"/>
  <c r="B19" i="23"/>
  <c r="B20" i="23"/>
  <c r="B5" i="23"/>
  <c r="K4" i="23"/>
  <c r="F4" i="23"/>
  <c r="B3" i="23"/>
  <c r="B17" i="23"/>
  <c r="B16" i="23"/>
  <c r="B15" i="23"/>
  <c r="F7" i="23"/>
  <c r="K6" i="23"/>
  <c r="F6" i="23"/>
  <c r="N31" i="24" l="1"/>
  <c r="E15" i="24"/>
  <c r="E30" i="24"/>
  <c r="E27" i="24"/>
  <c r="E29" i="24"/>
  <c r="E26" i="24"/>
  <c r="E28" i="24"/>
  <c r="F15" i="24"/>
  <c r="F30" i="24"/>
  <c r="F27" i="24"/>
  <c r="F29" i="24"/>
  <c r="F26" i="24"/>
  <c r="F28" i="24"/>
  <c r="C17" i="24"/>
  <c r="C30" i="24"/>
  <c r="C27" i="24"/>
  <c r="C29" i="24"/>
  <c r="C26" i="24"/>
  <c r="C28" i="24"/>
  <c r="F21" i="23"/>
  <c r="F26" i="23"/>
  <c r="F23" i="23"/>
  <c r="F25" i="23"/>
  <c r="F22" i="23"/>
  <c r="F24" i="23"/>
  <c r="C23" i="23"/>
  <c r="C26" i="23"/>
  <c r="C24" i="23"/>
  <c r="C25" i="23"/>
  <c r="C22" i="23"/>
  <c r="E23" i="23"/>
  <c r="E26" i="23"/>
  <c r="E22" i="23"/>
  <c r="E25" i="23"/>
  <c r="E24" i="23"/>
  <c r="C20" i="23"/>
  <c r="C21" i="23"/>
  <c r="E20" i="23"/>
  <c r="E21" i="23"/>
  <c r="F19" i="24"/>
  <c r="F16" i="24"/>
  <c r="C16" i="24"/>
  <c r="F23" i="24"/>
  <c r="E19" i="24"/>
  <c r="C23" i="24"/>
  <c r="F19" i="23"/>
  <c r="F22" i="24"/>
  <c r="F18" i="24"/>
  <c r="F24" i="24"/>
  <c r="F17" i="24"/>
  <c r="C20" i="24"/>
  <c r="E23" i="24"/>
  <c r="C19" i="24"/>
  <c r="F25" i="24"/>
  <c r="E19" i="23"/>
  <c r="E25" i="24"/>
  <c r="E22" i="24"/>
  <c r="E18" i="24"/>
  <c r="C25" i="24"/>
  <c r="C22" i="24"/>
  <c r="C18" i="24"/>
  <c r="F21" i="24"/>
  <c r="E24" i="24"/>
  <c r="E21" i="24"/>
  <c r="E17" i="24"/>
  <c r="C24" i="24"/>
  <c r="C21" i="24"/>
  <c r="F20" i="24"/>
  <c r="E20" i="24"/>
  <c r="E16" i="24"/>
  <c r="E18" i="23"/>
  <c r="C19" i="23"/>
  <c r="F20" i="23"/>
  <c r="F18" i="23"/>
  <c r="C18" i="23"/>
  <c r="C15" i="24"/>
  <c r="N15" i="24" s="1"/>
  <c r="F16" i="23"/>
  <c r="C15" i="23"/>
  <c r="C17" i="23"/>
  <c r="C16" i="23"/>
  <c r="E15" i="23"/>
  <c r="E17" i="23"/>
  <c r="E16" i="23"/>
  <c r="F17" i="23"/>
  <c r="F15" i="23"/>
  <c r="N21" i="23" l="1"/>
  <c r="N20" i="23"/>
  <c r="N25" i="23"/>
  <c r="N24" i="23"/>
  <c r="N26" i="23"/>
  <c r="N23" i="23"/>
  <c r="N28" i="24"/>
  <c r="N29" i="24"/>
  <c r="N26" i="24"/>
  <c r="N27" i="24"/>
  <c r="N30" i="24"/>
  <c r="N22" i="23"/>
  <c r="N27" i="23"/>
  <c r="N24" i="24"/>
  <c r="N17" i="24"/>
  <c r="N23" i="24"/>
  <c r="N18" i="23"/>
  <c r="N22" i="24"/>
  <c r="N19" i="23"/>
  <c r="N25" i="24"/>
  <c r="N16" i="24"/>
  <c r="N20" i="24"/>
  <c r="N18" i="24"/>
  <c r="N21" i="24"/>
  <c r="N19" i="24"/>
  <c r="N17" i="23"/>
  <c r="N16" i="23"/>
  <c r="N15" i="23"/>
  <c r="B30" i="5" l="1"/>
  <c r="B31" i="5"/>
  <c r="B34" i="5"/>
  <c r="B5" i="5"/>
  <c r="K4" i="5"/>
  <c r="F4" i="5"/>
  <c r="B3" i="5"/>
  <c r="B29" i="5"/>
  <c r="B28" i="5"/>
  <c r="B27" i="5"/>
  <c r="B26" i="5"/>
  <c r="B25" i="5"/>
  <c r="B24" i="5"/>
  <c r="B23" i="5"/>
  <c r="B22" i="5"/>
  <c r="B21" i="5"/>
  <c r="F7" i="5"/>
  <c r="K6" i="5"/>
  <c r="F6" i="5"/>
  <c r="N38" i="5" s="1"/>
  <c r="B5" i="11"/>
  <c r="K4" i="11"/>
  <c r="F29" i="11" s="1"/>
  <c r="F4" i="11"/>
  <c r="B3" i="11"/>
  <c r="B27" i="11"/>
  <c r="B26" i="11"/>
  <c r="B25" i="11"/>
  <c r="B24" i="11"/>
  <c r="B23" i="11"/>
  <c r="B22" i="11"/>
  <c r="B21" i="11"/>
  <c r="B20" i="11"/>
  <c r="B18" i="11"/>
  <c r="B17" i="11"/>
  <c r="B16" i="11"/>
  <c r="F7" i="11"/>
  <c r="K6" i="11"/>
  <c r="F6" i="11"/>
  <c r="C37" i="5" l="1"/>
  <c r="C16" i="5"/>
  <c r="E37" i="5"/>
  <c r="E16" i="5"/>
  <c r="F37" i="5"/>
  <c r="F16" i="5"/>
  <c r="N37" i="5"/>
  <c r="C15" i="11"/>
  <c r="C29" i="11"/>
  <c r="E15" i="11"/>
  <c r="E29" i="11"/>
  <c r="E65" i="5"/>
  <c r="E15" i="5"/>
  <c r="F65" i="5"/>
  <c r="F15" i="5"/>
  <c r="C65" i="5"/>
  <c r="N65" i="5" s="1"/>
  <c r="C15" i="5"/>
  <c r="E63" i="5"/>
  <c r="E64" i="5"/>
  <c r="C63" i="5"/>
  <c r="C64" i="5"/>
  <c r="F63" i="5"/>
  <c r="F64" i="5"/>
  <c r="F74" i="5"/>
  <c r="F62" i="5"/>
  <c r="C74" i="5"/>
  <c r="C62" i="5"/>
  <c r="E74" i="5"/>
  <c r="E62" i="5"/>
  <c r="E53" i="5"/>
  <c r="E72" i="5"/>
  <c r="E69" i="5"/>
  <c r="E68" i="5"/>
  <c r="E71" i="5"/>
  <c r="E67" i="5"/>
  <c r="E70" i="5"/>
  <c r="E66" i="5"/>
  <c r="C53" i="5"/>
  <c r="C70" i="5"/>
  <c r="C66" i="5"/>
  <c r="C72" i="5"/>
  <c r="C69" i="5"/>
  <c r="C68" i="5"/>
  <c r="C71" i="5"/>
  <c r="C67" i="5"/>
  <c r="F53" i="5"/>
  <c r="F72" i="5"/>
  <c r="F68" i="5"/>
  <c r="F71" i="5"/>
  <c r="F67" i="5"/>
  <c r="F70" i="5"/>
  <c r="F66" i="5"/>
  <c r="F69" i="5"/>
  <c r="F19" i="11"/>
  <c r="F15" i="11"/>
  <c r="C19" i="11"/>
  <c r="E19" i="11"/>
  <c r="F28" i="11"/>
  <c r="E21" i="11"/>
  <c r="E28" i="11"/>
  <c r="C17" i="11"/>
  <c r="C28" i="11"/>
  <c r="F48" i="5"/>
  <c r="F49" i="5"/>
  <c r="C48" i="5"/>
  <c r="C49" i="5"/>
  <c r="E48" i="5"/>
  <c r="E49" i="5"/>
  <c r="C60" i="5"/>
  <c r="C61" i="5"/>
  <c r="F60" i="5"/>
  <c r="F61" i="5"/>
  <c r="E60" i="5"/>
  <c r="E61" i="5"/>
  <c r="C54" i="5"/>
  <c r="C44" i="5"/>
  <c r="C52" i="5"/>
  <c r="C56" i="5"/>
  <c r="C47" i="5"/>
  <c r="C57" i="5"/>
  <c r="C42" i="5"/>
  <c r="C59" i="5"/>
  <c r="C55" i="5"/>
  <c r="C51" i="5"/>
  <c r="C45" i="5"/>
  <c r="C41" i="5"/>
  <c r="C43" i="5"/>
  <c r="C39" i="5"/>
  <c r="C58" i="5"/>
  <c r="C50" i="5"/>
  <c r="C40" i="5"/>
  <c r="C46" i="5"/>
  <c r="E39" i="5"/>
  <c r="E47" i="5"/>
  <c r="E59" i="5"/>
  <c r="E55" i="5"/>
  <c r="E51" i="5"/>
  <c r="E45" i="5"/>
  <c r="E41" i="5"/>
  <c r="E52" i="5"/>
  <c r="E42" i="5"/>
  <c r="E43" i="5"/>
  <c r="E56" i="5"/>
  <c r="E57" i="5"/>
  <c r="E58" i="5"/>
  <c r="E54" i="5"/>
  <c r="E50" i="5"/>
  <c r="E44" i="5"/>
  <c r="E40" i="5"/>
  <c r="E46" i="5"/>
  <c r="F57" i="5"/>
  <c r="F39" i="5"/>
  <c r="F59" i="5"/>
  <c r="F55" i="5"/>
  <c r="F51" i="5"/>
  <c r="F45" i="5"/>
  <c r="F41" i="5"/>
  <c r="F43" i="5"/>
  <c r="F46" i="5"/>
  <c r="F47" i="5"/>
  <c r="F42" i="5"/>
  <c r="F52" i="5"/>
  <c r="F56" i="5"/>
  <c r="F58" i="5"/>
  <c r="F54" i="5"/>
  <c r="F50" i="5"/>
  <c r="F44" i="5"/>
  <c r="F40" i="5"/>
  <c r="C32" i="5"/>
  <c r="C35" i="5"/>
  <c r="F32" i="5"/>
  <c r="F35" i="5"/>
  <c r="E32" i="5"/>
  <c r="E35" i="5"/>
  <c r="F36" i="5"/>
  <c r="F33" i="5"/>
  <c r="E36" i="5"/>
  <c r="E33" i="5"/>
  <c r="C36" i="5"/>
  <c r="C33" i="5"/>
  <c r="C18" i="5"/>
  <c r="E18" i="5"/>
  <c r="F18" i="5"/>
  <c r="C17" i="5"/>
  <c r="C20" i="5"/>
  <c r="C19" i="5"/>
  <c r="E31" i="5"/>
  <c r="E17" i="5"/>
  <c r="E19" i="5"/>
  <c r="E20" i="5"/>
  <c r="F21" i="5"/>
  <c r="F20" i="5"/>
  <c r="F17" i="5"/>
  <c r="F19" i="5"/>
  <c r="E27" i="5"/>
  <c r="E28" i="5"/>
  <c r="E21" i="5"/>
  <c r="E34" i="5"/>
  <c r="F30" i="5"/>
  <c r="C27" i="5"/>
  <c r="E30" i="5"/>
  <c r="E22" i="5"/>
  <c r="E24" i="5"/>
  <c r="E23" i="5"/>
  <c r="C31" i="5"/>
  <c r="C24" i="5"/>
  <c r="C34" i="5"/>
  <c r="C30" i="5"/>
  <c r="F23" i="5"/>
  <c r="F26" i="5"/>
  <c r="F34" i="5"/>
  <c r="E17" i="11"/>
  <c r="F27" i="5"/>
  <c r="F31" i="5"/>
  <c r="F24" i="5"/>
  <c r="C21" i="5"/>
  <c r="C28" i="5"/>
  <c r="C22" i="5"/>
  <c r="E25" i="5"/>
  <c r="F28" i="5"/>
  <c r="C29" i="5"/>
  <c r="F22" i="5"/>
  <c r="C26" i="5"/>
  <c r="E29" i="5"/>
  <c r="C23" i="5"/>
  <c r="E26" i="5"/>
  <c r="F29" i="5"/>
  <c r="C25" i="5"/>
  <c r="F25" i="5"/>
  <c r="F17" i="11"/>
  <c r="C24" i="11"/>
  <c r="E27" i="11"/>
  <c r="F27" i="11"/>
  <c r="F21" i="11"/>
  <c r="E24" i="11"/>
  <c r="C21" i="11"/>
  <c r="F24" i="11"/>
  <c r="E22" i="11"/>
  <c r="F18" i="11"/>
  <c r="C23" i="11"/>
  <c r="E26" i="11"/>
  <c r="C25" i="11"/>
  <c r="E25" i="11"/>
  <c r="F25" i="11"/>
  <c r="C27" i="11"/>
  <c r="C22" i="11"/>
  <c r="C18" i="11"/>
  <c r="E18" i="11"/>
  <c r="F22" i="11"/>
  <c r="C26" i="11"/>
  <c r="C20" i="11"/>
  <c r="E23" i="11"/>
  <c r="F26" i="11"/>
  <c r="C16" i="11"/>
  <c r="E20" i="11"/>
  <c r="F23" i="11"/>
  <c r="E16" i="11"/>
  <c r="F20" i="11"/>
  <c r="F16" i="11"/>
  <c r="N15" i="11" l="1"/>
  <c r="N16" i="5"/>
  <c r="N15" i="5"/>
  <c r="N29" i="11"/>
  <c r="N63" i="5"/>
  <c r="N74" i="5"/>
  <c r="N64" i="5"/>
  <c r="N53" i="5"/>
  <c r="N62" i="5"/>
  <c r="N68" i="5"/>
  <c r="N71" i="5"/>
  <c r="N66" i="5"/>
  <c r="N70" i="5"/>
  <c r="N67" i="5"/>
  <c r="N69" i="5"/>
  <c r="N72" i="5"/>
  <c r="N19" i="11"/>
  <c r="N28" i="11"/>
  <c r="N60" i="5"/>
  <c r="N48" i="5"/>
  <c r="N55" i="5"/>
  <c r="N45" i="5"/>
  <c r="N36" i="5"/>
  <c r="N51" i="5"/>
  <c r="N49" i="5"/>
  <c r="N59" i="5"/>
  <c r="N58" i="5"/>
  <c r="N33" i="5"/>
  <c r="N50" i="5"/>
  <c r="N39" i="5"/>
  <c r="N61" i="5"/>
  <c r="N40" i="5"/>
  <c r="N43" i="5"/>
  <c r="N41" i="5"/>
  <c r="N46" i="5"/>
  <c r="N57" i="5"/>
  <c r="N47" i="5"/>
  <c r="N42" i="5"/>
  <c r="N56" i="5"/>
  <c r="N52" i="5"/>
  <c r="N44" i="5"/>
  <c r="N32" i="5"/>
  <c r="N54" i="5"/>
  <c r="N35" i="5"/>
  <c r="N18" i="5"/>
  <c r="N19" i="5"/>
  <c r="N20" i="5"/>
  <c r="N17" i="5"/>
  <c r="N21" i="5"/>
  <c r="N27" i="5"/>
  <c r="N21" i="11"/>
  <c r="N17" i="11"/>
  <c r="N28" i="5"/>
  <c r="N30" i="5"/>
  <c r="N27" i="11"/>
  <c r="N24" i="5"/>
  <c r="N31" i="5"/>
  <c r="N23" i="5"/>
  <c r="N34" i="5"/>
  <c r="N25" i="5"/>
  <c r="N22" i="5"/>
  <c r="N29" i="5"/>
  <c r="N26" i="5"/>
  <c r="N30" i="11"/>
  <c r="N20" i="11"/>
  <c r="N24" i="11"/>
  <c r="N23" i="11"/>
  <c r="N25" i="11"/>
  <c r="N26" i="11"/>
  <c r="N22" i="11"/>
  <c r="N18" i="11"/>
  <c r="N16" i="11"/>
  <c r="B5" i="12" l="1"/>
  <c r="K4" i="12"/>
  <c r="F21" i="12" s="1"/>
  <c r="F4" i="12"/>
  <c r="E21" i="12" s="1"/>
  <c r="B3" i="12"/>
  <c r="C21" i="12" s="1"/>
  <c r="F7" i="12"/>
  <c r="K6" i="12"/>
  <c r="F6" i="12"/>
  <c r="N35" i="12" s="1"/>
  <c r="B5" i="13"/>
  <c r="K4" i="13"/>
  <c r="F4" i="13"/>
  <c r="B3" i="13"/>
  <c r="C48" i="13" l="1"/>
  <c r="C22" i="13"/>
  <c r="E48" i="13"/>
  <c r="E22" i="13"/>
  <c r="F48" i="13"/>
  <c r="F22" i="13"/>
  <c r="N21" i="12"/>
  <c r="C44" i="13"/>
  <c r="C43" i="13"/>
  <c r="E44" i="13"/>
  <c r="E43" i="13"/>
  <c r="F44" i="13"/>
  <c r="F43" i="13"/>
  <c r="C42" i="13"/>
  <c r="C41" i="13"/>
  <c r="C40" i="13"/>
  <c r="E42" i="13"/>
  <c r="E41" i="13"/>
  <c r="E40" i="13"/>
  <c r="F42" i="13"/>
  <c r="F41" i="13"/>
  <c r="F40" i="13"/>
  <c r="C21" i="13"/>
  <c r="C39" i="13"/>
  <c r="C38" i="13"/>
  <c r="C37" i="13"/>
  <c r="E21" i="13"/>
  <c r="E39" i="13"/>
  <c r="E38" i="13"/>
  <c r="E37" i="13"/>
  <c r="F21" i="13"/>
  <c r="F39" i="13"/>
  <c r="F38" i="13"/>
  <c r="F37" i="13"/>
  <c r="C20" i="13"/>
  <c r="C19" i="13"/>
  <c r="E20" i="13"/>
  <c r="E19" i="13"/>
  <c r="F19" i="13"/>
  <c r="F20" i="13"/>
  <c r="C32" i="12"/>
  <c r="E32" i="12"/>
  <c r="F32" i="12"/>
  <c r="C19" i="12"/>
  <c r="C20" i="12"/>
  <c r="E19" i="12"/>
  <c r="E20" i="12"/>
  <c r="F19" i="12"/>
  <c r="F20" i="12"/>
  <c r="C30" i="12"/>
  <c r="C34" i="12"/>
  <c r="C23" i="12"/>
  <c r="C24" i="12"/>
  <c r="C26" i="12"/>
  <c r="C27" i="12"/>
  <c r="C29" i="12"/>
  <c r="C17" i="12"/>
  <c r="C33" i="12"/>
  <c r="C16" i="12"/>
  <c r="C22" i="12"/>
  <c r="C25" i="12"/>
  <c r="C28" i="12"/>
  <c r="C31" i="12"/>
  <c r="C15" i="12"/>
  <c r="C18" i="12"/>
  <c r="E32" i="13"/>
  <c r="E28" i="13"/>
  <c r="E17" i="13"/>
  <c r="E25" i="13"/>
  <c r="E35" i="13"/>
  <c r="E47" i="13"/>
  <c r="E31" i="13"/>
  <c r="E24" i="13"/>
  <c r="E16" i="13"/>
  <c r="E34" i="13"/>
  <c r="E27" i="13"/>
  <c r="E23" i="13"/>
  <c r="E30" i="13"/>
  <c r="E15" i="13"/>
  <c r="E33" i="13"/>
  <c r="E46" i="13"/>
  <c r="E26" i="13"/>
  <c r="E18" i="13"/>
  <c r="E29" i="13"/>
  <c r="E26" i="12"/>
  <c r="E29" i="12"/>
  <c r="E28" i="12"/>
  <c r="E27" i="12"/>
  <c r="E33" i="12"/>
  <c r="E16" i="12"/>
  <c r="E22" i="12"/>
  <c r="E25" i="12"/>
  <c r="E34" i="12"/>
  <c r="E23" i="12"/>
  <c r="E31" i="12"/>
  <c r="E15" i="12"/>
  <c r="E30" i="12"/>
  <c r="E18" i="12"/>
  <c r="E24" i="12"/>
  <c r="E17" i="12"/>
  <c r="F29" i="12"/>
  <c r="F33" i="12"/>
  <c r="F16" i="12"/>
  <c r="F15" i="12"/>
  <c r="F30" i="12"/>
  <c r="F17" i="12"/>
  <c r="F22" i="12"/>
  <c r="F31" i="12"/>
  <c r="F25" i="12"/>
  <c r="F28" i="12"/>
  <c r="F23" i="12"/>
  <c r="F26" i="12"/>
  <c r="F18" i="12"/>
  <c r="F24" i="12"/>
  <c r="F27" i="12"/>
  <c r="F34" i="12"/>
  <c r="C25" i="13"/>
  <c r="C32" i="13"/>
  <c r="C28" i="13"/>
  <c r="C17" i="13"/>
  <c r="C35" i="13"/>
  <c r="C31" i="13"/>
  <c r="C24" i="13"/>
  <c r="C33" i="13"/>
  <c r="C16" i="13"/>
  <c r="C29" i="13"/>
  <c r="C47" i="13"/>
  <c r="C34" i="13"/>
  <c r="C27" i="13"/>
  <c r="C23" i="13"/>
  <c r="C46" i="13"/>
  <c r="C26" i="13"/>
  <c r="C30" i="13"/>
  <c r="C15" i="13"/>
  <c r="C18" i="13"/>
  <c r="F28" i="13"/>
  <c r="F17" i="13"/>
  <c r="F35" i="13"/>
  <c r="F31" i="13"/>
  <c r="F24" i="13"/>
  <c r="F23" i="13"/>
  <c r="F16" i="13"/>
  <c r="F47" i="13"/>
  <c r="F34" i="13"/>
  <c r="F27" i="13"/>
  <c r="F25" i="13"/>
  <c r="F32" i="13"/>
  <c r="F30" i="13"/>
  <c r="F15" i="13"/>
  <c r="F46" i="13"/>
  <c r="F26" i="13"/>
  <c r="F29" i="13"/>
  <c r="F33" i="13"/>
  <c r="F18" i="13"/>
  <c r="F7" i="13"/>
  <c r="K6" i="13"/>
  <c r="F6" i="13"/>
  <c r="B5" i="31"/>
  <c r="K4" i="31"/>
  <c r="F22" i="31" s="1"/>
  <c r="F4" i="31"/>
  <c r="E22" i="31" s="1"/>
  <c r="B3" i="31"/>
  <c r="C23" i="31" s="1"/>
  <c r="B17" i="31"/>
  <c r="B18" i="31"/>
  <c r="B19" i="31"/>
  <c r="B20" i="31"/>
  <c r="B21" i="31"/>
  <c r="B22" i="31"/>
  <c r="B23" i="31"/>
  <c r="B24" i="31"/>
  <c r="B25" i="31"/>
  <c r="B16" i="31"/>
  <c r="B15" i="31"/>
  <c r="F7" i="31"/>
  <c r="K6" i="31"/>
  <c r="F6" i="31"/>
  <c r="N26" i="31" s="1"/>
  <c r="B24" i="20"/>
  <c r="B23" i="20"/>
  <c r="B5" i="20"/>
  <c r="K4" i="20"/>
  <c r="F4" i="20"/>
  <c r="B3" i="20"/>
  <c r="B16" i="20"/>
  <c r="B15" i="20"/>
  <c r="F7" i="20"/>
  <c r="K6" i="20"/>
  <c r="F6" i="20"/>
  <c r="K4" i="30"/>
  <c r="F4" i="30"/>
  <c r="B3" i="30"/>
  <c r="B17" i="30"/>
  <c r="B15" i="30"/>
  <c r="F7" i="30"/>
  <c r="K6" i="30"/>
  <c r="F6" i="30"/>
  <c r="N18" i="30" s="1"/>
  <c r="N22" i="13" l="1"/>
  <c r="N20" i="12"/>
  <c r="N21" i="13"/>
  <c r="N49" i="13"/>
  <c r="N36" i="13"/>
  <c r="N45" i="13"/>
  <c r="N48" i="13"/>
  <c r="N43" i="13"/>
  <c r="N44" i="13"/>
  <c r="N38" i="13"/>
  <c r="N40" i="13"/>
  <c r="N41" i="13"/>
  <c r="N42" i="13"/>
  <c r="N37" i="13"/>
  <c r="N39" i="13"/>
  <c r="N19" i="13"/>
  <c r="N20" i="13"/>
  <c r="N19" i="12"/>
  <c r="N32" i="12"/>
  <c r="C15" i="30"/>
  <c r="C16" i="30"/>
  <c r="F17" i="30"/>
  <c r="F16" i="30"/>
  <c r="E15" i="30"/>
  <c r="E16" i="30"/>
  <c r="N46" i="13"/>
  <c r="N28" i="13"/>
  <c r="N25" i="12"/>
  <c r="N16" i="13"/>
  <c r="N47" i="13"/>
  <c r="N33" i="12"/>
  <c r="N32" i="13"/>
  <c r="N24" i="13"/>
  <c r="N26" i="12"/>
  <c r="N30" i="13"/>
  <c r="N17" i="13"/>
  <c r="N23" i="13"/>
  <c r="N27" i="13"/>
  <c r="N25" i="13"/>
  <c r="N17" i="12"/>
  <c r="N16" i="12"/>
  <c r="N29" i="13"/>
  <c r="N34" i="13"/>
  <c r="N22" i="12"/>
  <c r="N26" i="13"/>
  <c r="N35" i="13"/>
  <c r="N27" i="12"/>
  <c r="N33" i="13"/>
  <c r="N29" i="12"/>
  <c r="N18" i="12"/>
  <c r="N24" i="12"/>
  <c r="N15" i="13"/>
  <c r="N31" i="13"/>
  <c r="N23" i="12"/>
  <c r="N15" i="12"/>
  <c r="N31" i="12"/>
  <c r="N34" i="12"/>
  <c r="N18" i="13"/>
  <c r="N28" i="12"/>
  <c r="N30" i="12"/>
  <c r="C25" i="20"/>
  <c r="C26" i="20"/>
  <c r="E25" i="20"/>
  <c r="E26" i="20"/>
  <c r="F25" i="20"/>
  <c r="F26" i="20"/>
  <c r="C21" i="20"/>
  <c r="C19" i="20"/>
  <c r="C20" i="20"/>
  <c r="E21" i="20"/>
  <c r="E19" i="20"/>
  <c r="E20" i="20"/>
  <c r="F21" i="20"/>
  <c r="F20" i="20"/>
  <c r="F19" i="20"/>
  <c r="C15" i="20"/>
  <c r="C18" i="20"/>
  <c r="C17" i="20"/>
  <c r="C22" i="20"/>
  <c r="E24" i="20"/>
  <c r="E18" i="20"/>
  <c r="E17" i="20"/>
  <c r="E22" i="20"/>
  <c r="F16" i="20"/>
  <c r="F17" i="20"/>
  <c r="F18" i="20"/>
  <c r="F22" i="20"/>
  <c r="C22" i="31"/>
  <c r="N22" i="31" s="1"/>
  <c r="C25" i="31"/>
  <c r="C19" i="31"/>
  <c r="C20" i="31"/>
  <c r="C23" i="20"/>
  <c r="C24" i="20"/>
  <c r="E23" i="20"/>
  <c r="F23" i="20"/>
  <c r="E16" i="20"/>
  <c r="F19" i="31"/>
  <c r="F25" i="31"/>
  <c r="F15" i="31"/>
  <c r="F16" i="31"/>
  <c r="F21" i="31"/>
  <c r="E21" i="31"/>
  <c r="E25" i="31"/>
  <c r="F18" i="31"/>
  <c r="F23" i="31"/>
  <c r="E18" i="31"/>
  <c r="E23" i="31"/>
  <c r="C16" i="31"/>
  <c r="E19" i="31"/>
  <c r="F24" i="20"/>
  <c r="E16" i="31"/>
  <c r="C18" i="31"/>
  <c r="F24" i="31"/>
  <c r="C21" i="31"/>
  <c r="F17" i="31"/>
  <c r="E24" i="31"/>
  <c r="E17" i="31"/>
  <c r="C24" i="31"/>
  <c r="F20" i="31"/>
  <c r="C17" i="31"/>
  <c r="E20" i="31"/>
  <c r="C15" i="31"/>
  <c r="E15" i="31"/>
  <c r="E15" i="20"/>
  <c r="C16" i="20"/>
  <c r="F15" i="20"/>
  <c r="F15" i="30"/>
  <c r="N15" i="30" s="1"/>
  <c r="C17" i="30"/>
  <c r="E17" i="30"/>
  <c r="N16" i="30" l="1"/>
  <c r="N19" i="20"/>
  <c r="N26" i="20"/>
  <c r="N25" i="20"/>
  <c r="N20" i="20"/>
  <c r="N21" i="20"/>
  <c r="N22" i="20"/>
  <c r="N17" i="20"/>
  <c r="N18" i="20"/>
  <c r="N24" i="20"/>
  <c r="N23" i="20"/>
  <c r="N16" i="20"/>
  <c r="N23" i="31"/>
  <c r="N25" i="31"/>
  <c r="N19" i="31"/>
  <c r="N16" i="31"/>
  <c r="N21" i="31"/>
  <c r="N18" i="31"/>
  <c r="N20" i="31"/>
  <c r="N17" i="31"/>
  <c r="N24" i="31"/>
  <c r="N15" i="31"/>
  <c r="N15" i="20"/>
  <c r="N17" i="30"/>
  <c r="B16" i="10"/>
  <c r="B17" i="10"/>
  <c r="B18" i="10"/>
  <c r="B19" i="10"/>
  <c r="B20" i="10"/>
  <c r="B21" i="10"/>
  <c r="B22" i="10"/>
  <c r="B23" i="10"/>
  <c r="B24" i="10"/>
  <c r="B25" i="10"/>
  <c r="B15" i="10"/>
  <c r="B5" i="10"/>
  <c r="K4" i="10"/>
  <c r="F4" i="10"/>
  <c r="B3" i="10"/>
  <c r="F7" i="10"/>
  <c r="K6" i="10"/>
  <c r="F6" i="10"/>
  <c r="F52" i="10" l="1"/>
  <c r="F49" i="10"/>
  <c r="F54" i="10"/>
  <c r="F51" i="10"/>
  <c r="F48" i="10"/>
  <c r="F53" i="10"/>
  <c r="F50" i="10"/>
  <c r="C49" i="10"/>
  <c r="C52" i="10"/>
  <c r="C54" i="10"/>
  <c r="C51" i="10"/>
  <c r="N51" i="10" s="1"/>
  <c r="C48" i="10"/>
  <c r="C53" i="10"/>
  <c r="C50" i="10"/>
  <c r="E52" i="10"/>
  <c r="E49" i="10"/>
  <c r="E54" i="10"/>
  <c r="E51" i="10"/>
  <c r="E48" i="10"/>
  <c r="E53" i="10"/>
  <c r="E50" i="10"/>
  <c r="F47" i="10"/>
  <c r="F46" i="10"/>
  <c r="F45" i="10"/>
  <c r="F44" i="10"/>
  <c r="C47" i="10"/>
  <c r="C44" i="10"/>
  <c r="C46" i="10"/>
  <c r="C45" i="10"/>
  <c r="E47" i="10"/>
  <c r="E46" i="10"/>
  <c r="E45" i="10"/>
  <c r="E44" i="10"/>
  <c r="F15" i="10"/>
  <c r="F43" i="10"/>
  <c r="F33" i="10"/>
  <c r="F30" i="10"/>
  <c r="F42" i="10"/>
  <c r="F32" i="10"/>
  <c r="F29" i="10"/>
  <c r="F27" i="10"/>
  <c r="F36" i="10"/>
  <c r="F38" i="10"/>
  <c r="F26" i="10"/>
  <c r="F41" i="10"/>
  <c r="F35" i="10"/>
  <c r="F31" i="10"/>
  <c r="F28" i="10"/>
  <c r="F39" i="10"/>
  <c r="F40" i="10"/>
  <c r="F37" i="10"/>
  <c r="C23" i="10"/>
  <c r="C40" i="10"/>
  <c r="C37" i="10"/>
  <c r="C43" i="10"/>
  <c r="C33" i="10"/>
  <c r="C29" i="10"/>
  <c r="C30" i="10"/>
  <c r="C42" i="10"/>
  <c r="C39" i="10"/>
  <c r="C36" i="10"/>
  <c r="C32" i="10"/>
  <c r="C27" i="10"/>
  <c r="C26" i="10"/>
  <c r="C38" i="10"/>
  <c r="C41" i="10"/>
  <c r="C35" i="10"/>
  <c r="C31" i="10"/>
  <c r="C28" i="10"/>
  <c r="E19" i="10"/>
  <c r="E43" i="10"/>
  <c r="E40" i="10"/>
  <c r="E37" i="10"/>
  <c r="E33" i="10"/>
  <c r="E30" i="10"/>
  <c r="E27" i="10"/>
  <c r="E42" i="10"/>
  <c r="E39" i="10"/>
  <c r="E36" i="10"/>
  <c r="E26" i="10"/>
  <c r="E32" i="10"/>
  <c r="E29" i="10"/>
  <c r="E41" i="10"/>
  <c r="E38" i="10"/>
  <c r="E35" i="10"/>
  <c r="E31" i="10"/>
  <c r="E28" i="10"/>
  <c r="C15" i="10"/>
  <c r="N55" i="10"/>
  <c r="C18" i="10"/>
  <c r="C17" i="10"/>
  <c r="C20" i="10"/>
  <c r="C19" i="10"/>
  <c r="N34" i="10"/>
  <c r="C16" i="10"/>
  <c r="C22" i="10"/>
  <c r="E25" i="10"/>
  <c r="C21" i="10"/>
  <c r="C25" i="10"/>
  <c r="C24" i="10"/>
  <c r="F23" i="10"/>
  <c r="E23" i="10"/>
  <c r="F22" i="10"/>
  <c r="F24" i="10"/>
  <c r="E24" i="10"/>
  <c r="E18" i="10"/>
  <c r="F17" i="10"/>
  <c r="E16" i="10"/>
  <c r="F18" i="10"/>
  <c r="E17" i="10"/>
  <c r="F16" i="10"/>
  <c r="F25" i="10"/>
  <c r="E21" i="10"/>
  <c r="E15" i="10"/>
  <c r="E20" i="10"/>
  <c r="E22" i="10"/>
  <c r="F21" i="10"/>
  <c r="F20" i="10"/>
  <c r="F19" i="10"/>
  <c r="N49" i="10" l="1"/>
  <c r="N54" i="10"/>
  <c r="N52" i="10"/>
  <c r="N46" i="10"/>
  <c r="N48" i="10"/>
  <c r="N47" i="10"/>
  <c r="N28" i="10"/>
  <c r="N43" i="10"/>
  <c r="N35" i="10"/>
  <c r="N50" i="10"/>
  <c r="N53" i="10"/>
  <c r="N45" i="10"/>
  <c r="N44" i="10"/>
  <c r="N40" i="10"/>
  <c r="N41" i="10"/>
  <c r="N38" i="10"/>
  <c r="N26" i="10"/>
  <c r="N29" i="10"/>
  <c r="N36" i="10"/>
  <c r="N27" i="10"/>
  <c r="N33" i="10"/>
  <c r="N32" i="10"/>
  <c r="N42" i="10"/>
  <c r="N37" i="10"/>
  <c r="N30" i="10"/>
  <c r="N39" i="10"/>
  <c r="N31" i="10"/>
  <c r="N15" i="10"/>
  <c r="N23" i="10"/>
  <c r="N24" i="10"/>
  <c r="N19" i="10"/>
  <c r="N25" i="10"/>
  <c r="N17" i="10"/>
  <c r="N16" i="10"/>
  <c r="N20" i="10"/>
  <c r="N21" i="10"/>
  <c r="N22" i="10"/>
  <c r="N18" i="10"/>
  <c r="B6" i="2"/>
  <c r="D5" i="2"/>
  <c r="A2" i="2"/>
  <c r="A4" i="2"/>
  <c r="A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07ED1787-E24C-4BFF-8993-A3F64D270AA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BCA21B6-B1CD-4AB4-85D1-8BE11A3004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B6D51A3-FB01-42AD-A087-69E4271BED5B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A443372-CD61-4AA2-AFD8-98DF972349F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A77AC19-862D-4525-8D0C-C4AE36DE40A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38175C25-A74D-4FA9-82C9-159B99EDB3B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1F5ED0C-A7CF-4DC3-9A4D-5C808C554E37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4426D84-7D05-479D-857F-2B959189449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0AFAAFA-D0FD-4CAE-88CB-1BF60A4F133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3D97AD4-8783-4238-BC22-AF79816BA9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DA15636-8840-4D17-918C-5B269297C748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002362E-D73B-44E6-9CEF-C352F35A384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78A8ED70-672F-483A-8304-207919CA84C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DDFEAB9-2144-40DE-9D8A-58BF55AC5E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D6CB33C-95D1-43C0-AD96-BCB8602FD46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4826F07-F948-4444-A1D4-5DC5EDEF00C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54E87E27-9354-4112-807C-24B7CB96990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519DEF8-72B9-4A24-B84D-526DA4F9D1A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35369CB-C2B7-4A34-99C7-AF1866F3A37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A8165ED-0EC9-4A1F-BAD6-6BE2A43534F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9059C78-0ED0-4427-8901-01D49969B21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08988312-0272-4DDA-8995-8BBDAD297AD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4F848E45-ED27-4CDC-B697-5010D02794D8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5AB2D90-C4B6-4398-921E-A28F788DCE1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B7F8767-D4B1-4EF5-8750-713547D7960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E0AC663-5785-4F23-BE07-C61BCDE1616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42D1B39-B470-4063-B505-43ED925FB0E0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53922B8-4CC8-4988-B04A-76A161DC39C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45FE6EA-49AA-43A2-8E5B-BAA5C256BA0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50D8431-9F2B-4AA0-8062-2E9658453EF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452F2F2-7C71-43CC-8D0F-E6668FEE54C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3E971C44-04D4-483C-8B0F-317EBCFE35C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AA7BBA1-829E-4D4A-A4E7-7494BCE279D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5E0A128-D9A3-4501-844C-BD493E43101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41D3D76-007B-44A6-B3AE-CAD5AD575320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3E6B52E-CEC6-43AB-8AD3-DC22C24E07E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C3F8E89-D4FE-465C-8570-01DAE8D4057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020E1D4-1F8F-4760-BEFE-FAE8E7D095E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422CF46-4AF4-4174-9998-63F5A4F8E8C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7089097-E19F-4BA0-9CA3-AFD4F647461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DF1B761-D616-49A0-815B-8BA28413D5D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814912C-9282-499E-B8CC-F6ED8314A51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22BC70B-BAD1-4174-AC01-11167EBA3E0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8F54640-0FDB-47EE-A29C-56B6D085D34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8338D50-D91A-43B6-B692-75ADC188B78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07963E13-3E91-4462-8A8B-D65D7A1BF6B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71C515F-A3EE-4D25-AA61-209D6C765A2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E770D41-7309-41BA-9825-0E1B75A20E0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5A402C5-B89D-4451-89A0-9F8739D9766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181A2AA-F520-4893-845D-FB7C2A0A05A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44D386D-43FA-484F-AF0B-48276F1501E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2E1B55D-FE78-4213-A33A-D2DBD1DCBD0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A84F6AD-E73F-4B12-AD58-1E0C8D8CBC6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23EEE72-A8F9-4E23-AC6D-FA7B9E1E383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BF7876F-B983-4036-B521-E0F2814A08E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D6D435C-D175-42BA-91DE-C35C67E3224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567980C-BCA9-4B7C-8479-4141B6B605D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173726E-D0A3-408D-82AC-821BEBFC1C2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640E433-1C4D-45E3-9C0B-570DB461C01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5D0ACC6-2034-4D70-AD72-42350E196B5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59448000-E3D7-4E76-AE90-76302FED331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DB75923-B756-4DE5-8A14-7DF00AA7A93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A1837A3-C149-4438-8BFC-68F378FBC3E8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19112E9-1238-4CA7-8C0C-81C9AF15766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C314E62-0B87-41E6-BD07-6517B6C383C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861CF59-C0AA-4A29-B78C-53A0F455ACD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76D97DA-11D7-4F6B-9433-29D067488F8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B52FD15-D6A0-430B-B9F7-5CBB395DB11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2495864-28E1-455E-BB50-DF81126F3F8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61CC8FE-3D6E-4D67-9B61-EAE5331C85C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9AA10FA-4589-4CC8-BC8A-19222CBE0D0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7B0B5FA-28CF-4807-A536-56A5C3B1063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177ED9F-B74B-413F-A8D0-2967DD03052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50F34E4-D73E-4703-BFEC-D09BDC32382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47F73F00-D14E-42A8-BD0E-992AB26DB26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AB316C3-19FE-4696-9CE7-799C94C5003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A86C455-8F5C-4781-9C54-A5E9702A15A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5F1D1A1-9A1A-4670-A31E-79E88DC03AB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2E8420D-6121-4A38-9F7D-932AD3158E2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3A1E717E-24AD-4AB5-994D-383AF5466C3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EF5697D-1372-4EA6-9F08-FB8D4F60AEB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3A9839F-A1BB-42D3-AB1C-AEA24C42007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73CD3A2-48FB-4DA4-8667-14E31C3BBD2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6A397E7-4C22-42BE-837E-37353FBD743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A5F373E-9C54-4E59-BEA4-05AED29EFC9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A386554-8376-4C90-8AF7-7ABC7B430CC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17C7A846-6F68-4688-AD81-B5DE741F676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BA4F0D2-06D2-4884-85BE-25664675C94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0D8A2CD-0772-4567-AF60-A3B503F2D87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CD8E3DF-E11A-4B9A-8B9A-5297CBF7A7B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15027460-D0ED-4259-9BAB-34FE3A1CC23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86A9489-499F-47FF-96E0-913799F9FCE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79E29B8D-334D-4CC0-94B0-C08328A4951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9055B3B-1CBF-404B-AE33-7D5C17E6A64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9212227-F951-468B-B5A3-28D7072B40DF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66168D66-A68D-4F17-91FA-24A7CF12CCB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DEB7DAF-C48D-47C7-86FF-D6238DC8722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B33BB33-9A8C-4F8B-8CCE-393F3D14D2A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3B9BBBE-BE64-40BB-8A7F-E5EABFE1AD0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31C11ED-8A94-4539-94FB-0127D65E4C1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C5F5C71-3044-4FA6-B95D-D759C2D0845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5E3564C-448A-42E4-8A90-4B7F8F78406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FE8CE35-1A10-48A5-BEBC-D35B84750E7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275F426A-A84D-4AC9-9DED-2839E6A2A93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82C065C-61CD-46AD-8CFC-ED917D132D9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6653ED1F-D7B1-4A8A-9CAD-86D429BB003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53808FD6-2D1B-497D-A8C7-80C63C8AC20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5B491325-49D4-49A7-98A6-6009C80E11E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161845F7-18D8-4C1C-982E-C1A990BC015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7422497-30F6-4AB6-8784-79DA2F74179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1B49F46-3D1E-4D53-BB1A-F69B349BCF7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25F0C0C-A2A9-4EA0-A69B-67A46195E2F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0DF6692-04F6-4E4B-A827-782F6170209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4BBFE83A-E57D-4F14-8CF7-74335271029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57CBC22D-8939-4D43-A15D-BFC9AB891F25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CEBA4F0-F88B-410F-8C7B-9A0216194FF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7B8CACB-A54A-4FA6-90C4-76BBDC051F8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6ADF97E-6556-4B63-B933-8FD119641D5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362084B-F885-4E92-9D7C-4DC1F409589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C9AAE80-3A84-44C4-A690-60CE2F2E2BF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1193E34-9480-4B83-BDCE-76590A3481D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CE2D7A9-3872-4E0F-B9EA-CC3B69CF1E8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BD77C5E-FF5F-4F94-A8DB-95DFF9672F1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1A3BBF9-B4BC-4A55-B3E6-2D5D89C5A81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CF89164-0F37-4B73-8576-89575C8A391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84B6195-D2CA-4226-9FB8-6E1191BAB30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4BEF3CB-E228-4963-975F-FD3A84EAAE1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AB247DC-660E-47BC-8D14-675472BD49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7E0DB54-1FA8-4C25-A1C6-FEEA295BE14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1C8882D-F824-4479-9923-0B141C5E8CB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B707E9D-F976-485B-905D-B0C5C910C7B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B585F51-A54C-4A25-9100-53309CF54BC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B05D3EF-43D6-4762-BD68-035C641B8D0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BD1A3D9-69E6-4391-9FA9-06E1BE7F417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321C822-C231-4C33-BE83-68DBE9861B3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4DBE13A-52B5-4E4A-9820-7FCE5A74BBD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17AEDCA1-1C45-44B8-AE9F-3EAEB15A5F8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DACD0B75-60C1-46CD-AC59-0EA62DD2926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1AC60B7-5DAE-4305-9ACD-178CED9398F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02439573-37E4-4B5E-8FF4-A45BDE26C35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4358DFB2-6AA4-40FB-B4AC-A83B0E0DC5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61019783-C0A4-47E2-8CF8-427D53C790B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B7573E7-F05E-476F-B2F3-D5D982F718F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4372443-982A-4B96-91B6-53A888A09C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0E2E70C3-A341-4909-A7E2-E029EFDEF7E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488EBB3D-44E2-41AF-9A26-DE078224493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BFBAB8A-3C26-4C23-AA7A-6DB4034AD38B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2CCC377-A3B3-48D3-9A1E-F6D4CE4DCCC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65B027C-40E8-4CD6-A164-60D43A6F987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FE916294-8A2E-42D6-AECA-4BE4E0C5EEB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144C118-AE71-4CF7-9829-35A80C1DA5F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98C655E-3AE1-4FD4-AC62-17127D206E2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E87197B9-D304-46D8-A83F-889AB9649CE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986CF5B-79C5-418A-BE4D-3BE39FE4134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0683D6C-9951-4AD0-B741-DB35627E16A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FD5E3EC-821F-4C9D-B696-4C481D59063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E258A30-5055-47F8-B9F3-D10216EA663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960FBAF-4CF1-4A03-BE24-C9A2167BF09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CF82367-B562-43A2-AB4B-62A95A3C8ED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29A28EC-3026-4582-9FBA-80869CAABB1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4512F2C8-F31A-4B43-BA4A-201575B9B48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DE7FFD5-572F-4042-8AE4-324BEEDB7B6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463B517-7653-497F-BA92-3EE33BFD134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956244EB-2B3E-4CDE-90D6-F322E6BE820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9122D9A-8EDE-4E21-893E-6764C1357E9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250ED42-95AD-47B2-BF4F-67D3ECBD6DB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E039FC5-A7EA-4AF3-90C9-1ED32EED2C8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768FA5B-D944-4253-B731-AE977BFCB54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2F82B4C-6A72-4235-A4F0-3B3AF92AB60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F855748-C013-40D4-9ECD-B6FE5FB86D3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C22A7C32-83D6-4C41-A248-789C0C9F62A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70D2A9A6-DA3C-43ED-BE07-7B19F15DD70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419B9F0-05E9-4105-96F2-61ED15F7B6E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51A26D48-D058-4620-9883-C0514A03E6B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7757C5F-A8D4-462A-BD32-20F37C811C5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F2B0B09-CB07-49DF-B45A-1C86DBB40A0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A11FED5C-1067-4766-A7EE-8DCAC426DE0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822E9CDF-CF01-475F-9D58-BF897F0794C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F717E73B-9582-486D-AF2A-D3712B5B6CE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1455EC9-9363-4224-B268-5B927709F50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9A5DF13-096C-4C08-B7B8-D2033F1F402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52E4901-711B-43F4-B0FE-CB2EAC7D916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9D57825-FC6E-4463-BD82-395CE2762DE4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3C09AE7-C96F-4400-932B-7A93FD32B67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F9983AA9-25DB-4EDA-AD11-08434A8AB49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DEB78487-7C43-4ED0-BF99-9D948499A1A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7CC49F3-0B5F-4807-BA9C-AC5A97AF5DE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2C5C54B7-8B56-459E-9BB1-753FCCF2F2E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90AF41E-DF75-4E82-B684-A24F3A71DAC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2A85A02A-D31E-4A54-B7F9-F9C0AC8BADA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AF8B0EE-DF9D-4CA9-883A-52D3C3DA7E1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F7E721C-652B-4334-BEA7-E4D4462C40D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5DB4E10-5462-4DCB-8B18-028E2139FFC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FD19AC8E-82A8-4941-B27E-F623397F35F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62C3910-5172-47E2-8A2B-26A16F2C114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D74F1E3-73EC-4EF6-ACDD-3D124F0A7A4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3B32E70-7A8D-4EE5-9804-F97B93C9088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0F58E21-C85D-4559-ACF6-210BEFDDAE3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8933478-FEB9-45CF-A205-7443CE57EC2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B0DB4D3-E53B-41BD-AB64-D642F0C5555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42CCA7B0-F7DE-48E7-836C-4725FF2470C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52AFAD8-2671-46F1-BABF-B24174EC2DF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5AB6DE9A-8CD2-443D-8C75-81A7AA541D60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3CCD5D0E-308C-4615-8D14-6359D9EA1D1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83BD6EA-010A-4B43-8C3C-25D3C1F5326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74A5D63-8548-4EAD-A4EB-8FC185B35B5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C35F17E-EFC1-40E8-A045-FC38DC2FC6A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51D20C76-E801-4378-A038-34DAFC5796F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902BA06-7EB5-46DB-B816-B92B07A0A5B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2E92E2E-EBE0-4B79-81C8-2FB7A1CE572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1AF30CEA-1077-4D89-BBC7-C7A16737CB6C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F5EC57B-BAE4-47C3-A2AD-E8BC22D0B51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AD8AD77-EFAD-401B-8DEC-59E81F03A48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D7C85D0-D5BA-4E05-BA6E-66166AE63FF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42D62FF6-A4DF-48B0-B4EB-C354BEC2007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C89F68CE-505E-48DA-B652-2EBD8EAEB85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sharedStrings.xml><?xml version="1.0" encoding="utf-8"?>
<sst xmlns="http://schemas.openxmlformats.org/spreadsheetml/2006/main" count="6208" uniqueCount="1194">
  <si>
    <t>Energy Benefit Centre a.s.</t>
  </si>
  <si>
    <t>Křenova 438/3, 162 00 Praha 6</t>
  </si>
  <si>
    <t>tel.: +420 270 003 300</t>
  </si>
  <si>
    <t>e-mail: kontakt@energy-benefit.cz</t>
  </si>
  <si>
    <t>internet: www.energy-benefit.cz</t>
  </si>
  <si>
    <t>Projektová dokumentace</t>
  </si>
  <si>
    <t>Stavebník:</t>
  </si>
  <si>
    <t>Zakázkové číslo:</t>
  </si>
  <si>
    <t>Průvodní zpráva</t>
  </si>
  <si>
    <t>Název</t>
  </si>
  <si>
    <t>Měřítko</t>
  </si>
  <si>
    <t>Souhrnná technická zpráva</t>
  </si>
  <si>
    <t>D.1.1</t>
  </si>
  <si>
    <t>Objekt</t>
  </si>
  <si>
    <t>Číslo</t>
  </si>
  <si>
    <t>C</t>
  </si>
  <si>
    <t>SIT</t>
  </si>
  <si>
    <t>Architektonicko-stavební řešení</t>
  </si>
  <si>
    <t>ASR</t>
  </si>
  <si>
    <t>Stavebně konstrukční řešení</t>
  </si>
  <si>
    <t>SKR</t>
  </si>
  <si>
    <t>B</t>
  </si>
  <si>
    <t>A</t>
  </si>
  <si>
    <t>KVSUPS</t>
  </si>
  <si>
    <t>ID profese</t>
  </si>
  <si>
    <t>Profese</t>
  </si>
  <si>
    <t>Identifikační část</t>
  </si>
  <si>
    <t>Číselná a popisná část</t>
  </si>
  <si>
    <t>Kód dokumentu</t>
  </si>
  <si>
    <t>ID projektu:</t>
  </si>
  <si>
    <t>Vysvětlivka - kód dokumentu v PDF:</t>
  </si>
  <si>
    <t>Obsah</t>
  </si>
  <si>
    <t>Stupeň:</t>
  </si>
  <si>
    <t>SEZNAM DOKUMENTACE</t>
  </si>
  <si>
    <t>NETISKNOUT</t>
  </si>
  <si>
    <t>HLAVNÍ PROJEKTANT:</t>
  </si>
  <si>
    <t>Hlavní projektant:</t>
  </si>
  <si>
    <t>Zástupce hlavního projektanta:</t>
  </si>
  <si>
    <t>Hlavní architekt:</t>
  </si>
  <si>
    <t>Ing. Libor Truhelka</t>
  </si>
  <si>
    <t>nerelevantní části kódu pro dokument se vynechávají</t>
  </si>
  <si>
    <t>SO101</t>
  </si>
  <si>
    <t>Název profese</t>
  </si>
  <si>
    <t>SO102</t>
  </si>
  <si>
    <t>SEZNAM PŘÍLOH</t>
  </si>
  <si>
    <t>ID profese:</t>
  </si>
  <si>
    <t>Objekt:</t>
  </si>
  <si>
    <t>z00</t>
  </si>
  <si>
    <t>PZ</t>
  </si>
  <si>
    <t>STZ</t>
  </si>
  <si>
    <t>Profese:</t>
  </si>
  <si>
    <t xml:space="preserve"> Profese</t>
  </si>
  <si>
    <t>Aktuální</t>
  </si>
  <si>
    <t>Změna výkresu</t>
  </si>
  <si>
    <t>Popis revizí</t>
  </si>
  <si>
    <t>Datum</t>
  </si>
  <si>
    <t>Ing. Miroslav Zyma</t>
  </si>
  <si>
    <t>DPS</t>
  </si>
  <si>
    <t>pro provedení stavby</t>
  </si>
  <si>
    <t>Karlovarský kraj</t>
  </si>
  <si>
    <t>Závodní 353/88</t>
  </si>
  <si>
    <t>360 06  Karlovy Vary</t>
  </si>
  <si>
    <t>prof. Ing. Mgr. Akad. Arch. Petr Hájek</t>
  </si>
  <si>
    <t>Petr Hájek ARCHITEKTI s.r.o.</t>
  </si>
  <si>
    <t>Grafická 20, 150 00 Praha 5</t>
  </si>
  <si>
    <t>e-mail: hajek@hajekarchitekti.cz</t>
  </si>
  <si>
    <t xml:space="preserve">tel.: +420 437 239 697 </t>
  </si>
  <si>
    <t>PHZ</t>
  </si>
  <si>
    <t>-</t>
  </si>
  <si>
    <t xml:space="preserve">Střední uměleckoprůmyslová škola keramická a sklářská K. Vary, p.o.    </t>
  </si>
  <si>
    <t>Etapa</t>
  </si>
  <si>
    <t>ET01</t>
  </si>
  <si>
    <t>Sekce</t>
  </si>
  <si>
    <t>TECHNICKÁ ZPRÁVA</t>
  </si>
  <si>
    <t>001</t>
  </si>
  <si>
    <t>002</t>
  </si>
  <si>
    <t xml:space="preserve">TABULKA ZATÍŽENÍ PILOT </t>
  </si>
  <si>
    <t>1:75</t>
  </si>
  <si>
    <t>1:50</t>
  </si>
  <si>
    <t>STATICKÝ VÝPOČET</t>
  </si>
  <si>
    <t>003</t>
  </si>
  <si>
    <t>D.2</t>
  </si>
  <si>
    <t>Polostabilní hasící zařízení</t>
  </si>
  <si>
    <t>ZPR</t>
  </si>
  <si>
    <t>01</t>
  </si>
  <si>
    <t>02</t>
  </si>
  <si>
    <t>TAB_PILOTY</t>
  </si>
  <si>
    <t>PUD_PILOTY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</si>
  <si>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</si>
  <si>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</si>
  <si>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</si>
  <si>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</si>
  <si>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</si>
  <si>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</si>
  <si>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</si>
  <si>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</si>
  <si>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</si>
  <si>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PUD_2PP</t>
  </si>
  <si>
    <t>PUD_1PP</t>
  </si>
  <si>
    <t>PUD_1NP</t>
  </si>
  <si>
    <t>PUD_2NP</t>
  </si>
  <si>
    <t>PUD_3NP</t>
  </si>
  <si>
    <t>PUD_4NP</t>
  </si>
  <si>
    <t>IDPROJEKTU_STUPEŇ_ETAPA_OBJEKT_SEKCE_ID PROFESE_PROFESE-ČÍSLO_OBSAH</t>
  </si>
  <si>
    <t>TZ</t>
  </si>
  <si>
    <t>1PP</t>
  </si>
  <si>
    <t>D.1.4</t>
  </si>
  <si>
    <t>FVE</t>
  </si>
  <si>
    <t>Fotovoltaika</t>
  </si>
  <si>
    <t>101</t>
  </si>
  <si>
    <t>STRECHA</t>
  </si>
  <si>
    <t>PŮDORYS STŘECHY</t>
  </si>
  <si>
    <t>1:100</t>
  </si>
  <si>
    <t>401</t>
  </si>
  <si>
    <t>BLOKOVÉ SCHÉMA DC/AC</t>
  </si>
  <si>
    <t>SCHÉMA ROZVÁDĚČE RFVE</t>
  </si>
  <si>
    <t>402</t>
  </si>
  <si>
    <t>403</t>
  </si>
  <si>
    <t>GAST</t>
  </si>
  <si>
    <t>Gastro</t>
  </si>
  <si>
    <t>SEZNAM ZAŘÍZENÍ</t>
  </si>
  <si>
    <t>004</t>
  </si>
  <si>
    <t>PŮDORYS 1PP</t>
  </si>
  <si>
    <t>PŮDORYS 2NP</t>
  </si>
  <si>
    <t>PŮDORYS 4NP</t>
  </si>
  <si>
    <t>INSTALAČNÍ PLÁN 1PP - ELEKTRO</t>
  </si>
  <si>
    <t>INSTALAČNÍ PLÁN 2NP - ELEKTRO</t>
  </si>
  <si>
    <t>INSTALAČNÍ PLÁN 4NP - ELEKTRO</t>
  </si>
  <si>
    <t>INSTALAČNÍ PLÁN 1PP - ZTI</t>
  </si>
  <si>
    <t>INSTALAČNÍ PLÁN 2NP - ZTI</t>
  </si>
  <si>
    <t>INSTALAČNÍ PLÁN 4NP - ZTI</t>
  </si>
  <si>
    <t>2NP</t>
  </si>
  <si>
    <t>4NP</t>
  </si>
  <si>
    <t>1PP EI</t>
  </si>
  <si>
    <t>2NP EI</t>
  </si>
  <si>
    <t>4NP EI</t>
  </si>
  <si>
    <t>1PP ZTI</t>
  </si>
  <si>
    <t>2NP ZTI</t>
  </si>
  <si>
    <t>4NP ZTI</t>
  </si>
  <si>
    <t>102</t>
  </si>
  <si>
    <t>103</t>
  </si>
  <si>
    <t>104</t>
  </si>
  <si>
    <t>105</t>
  </si>
  <si>
    <t>106</t>
  </si>
  <si>
    <t>107</t>
  </si>
  <si>
    <t>108</t>
  </si>
  <si>
    <t>109</t>
  </si>
  <si>
    <t>ESIL</t>
  </si>
  <si>
    <t>ENERGETICKÁ BILANCE</t>
  </si>
  <si>
    <t>SEZNAM VÝVODŮ Z ROZVÁDĚČŮ</t>
  </si>
  <si>
    <t>VÝPOČET OSVĚTLENÍ</t>
  </si>
  <si>
    <t>PŘEHLEDOVÉ SCHÉMA NAPÁJENÍ NN</t>
  </si>
  <si>
    <t>SCHÉMA ROZVODNY VN</t>
  </si>
  <si>
    <t>PŮDORYS  1NP - ELEKTROINSTALACE</t>
  </si>
  <si>
    <t>PŮDORYS  1NP - OSVĚTLENÍ</t>
  </si>
  <si>
    <t>PŮDORYS  2NP - ELEKTROINSTALACE</t>
  </si>
  <si>
    <t>PŮDORYS  2NP - OSVĚTLENÍ</t>
  </si>
  <si>
    <t>PŮDORYS  3NP - ELEKTROINSTALACE</t>
  </si>
  <si>
    <t>PŮDORYS  3NP - OSVĚTLENÍ</t>
  </si>
  <si>
    <t>PŮDORYS  4NP - ELEKTROINSTALACE</t>
  </si>
  <si>
    <t>PŮDORYS  4NP - OSVĚTLENÍ</t>
  </si>
  <si>
    <t>2PP EI</t>
  </si>
  <si>
    <t>2PP OSV</t>
  </si>
  <si>
    <t>1PP OSV</t>
  </si>
  <si>
    <t>1NP EI</t>
  </si>
  <si>
    <t>1NP OSV</t>
  </si>
  <si>
    <t>2NP OSV</t>
  </si>
  <si>
    <t>3NP EI</t>
  </si>
  <si>
    <t>3NP OSV</t>
  </si>
  <si>
    <t>4NP OSV</t>
  </si>
  <si>
    <t>STR EI</t>
  </si>
  <si>
    <t>D.1.3</t>
  </si>
  <si>
    <t>Požárně bezpečnostní řešení</t>
  </si>
  <si>
    <t>PBR</t>
  </si>
  <si>
    <t>VYPOCTY</t>
  </si>
  <si>
    <t>VÝPOČET POŽÁRNÍHO RIZIKA A POSOUZENÍ VELIKOSTI POŽÁRNÍCH ÚSEKŮ</t>
  </si>
  <si>
    <t>ETAPIZACE</t>
  </si>
  <si>
    <t>ETAPIZACE VÝSTAVBY</t>
  </si>
  <si>
    <t>SITUACE</t>
  </si>
  <si>
    <t>PŮDORYS 2.PP</t>
  </si>
  <si>
    <t>PŮDORYS 1.PP</t>
  </si>
  <si>
    <t>PŮDORYS 1.NP</t>
  </si>
  <si>
    <t>PŮDORYS 2.NP</t>
  </si>
  <si>
    <t>PŮDORYS 3.NP</t>
  </si>
  <si>
    <t>PŮDORYS 4.NP</t>
  </si>
  <si>
    <t>SCHÉMA HLAVNÍCH NAPÁJECÍCH TRAS ZAŘÍZENÍ S POŽADOVANOU FUNKCI PŘI POŽÁRU</t>
  </si>
  <si>
    <t>TRASY NAPAJENI</t>
  </si>
  <si>
    <t>1:300</t>
  </si>
  <si>
    <t>1:125</t>
  </si>
  <si>
    <t>1:200</t>
  </si>
  <si>
    <t>2PP</t>
  </si>
  <si>
    <t>1NP</t>
  </si>
  <si>
    <t>3NP</t>
  </si>
  <si>
    <t>DET</t>
  </si>
  <si>
    <t>RTCH</t>
  </si>
  <si>
    <t>Vytápění a chlazení</t>
  </si>
  <si>
    <t>SCHÉMA PŘIPOJENÍ VZT JEDNOTEK</t>
  </si>
  <si>
    <t>SCHEMA PRIPOJ VZT</t>
  </si>
  <si>
    <t>PŮDORYS STRECHY</t>
  </si>
  <si>
    <t>PŮDORYS TECHNICKÉ MÍSTNOSTI 2.NP</t>
  </si>
  <si>
    <t>SCHÉMA ZAPOJENÍ ZDROJE</t>
  </si>
  <si>
    <t>SCHEMA ZAPOJ ZDROJE</t>
  </si>
  <si>
    <t>TECH MISTNOST 2NP</t>
  </si>
  <si>
    <t>201</t>
  </si>
  <si>
    <t>202</t>
  </si>
  <si>
    <t>REZY</t>
  </si>
  <si>
    <t>ŘEZY VZT OSTATNÍ</t>
  </si>
  <si>
    <t>SCHEMA VZT</t>
  </si>
  <si>
    <t>SCHÉMA VZT</t>
  </si>
  <si>
    <t>VZT</t>
  </si>
  <si>
    <t>Vzduchotechnika</t>
  </si>
  <si>
    <t>ARCHITEKT:</t>
  </si>
  <si>
    <t>D.1.2a</t>
  </si>
  <si>
    <t>D.1.2b</t>
  </si>
  <si>
    <t>SO-101</t>
  </si>
  <si>
    <t>PROTOKOL O KOMPLEXNÍM STAVU STAVEBNÍCH KONSTRUKCÍ STÁVAJÍCÍ HISTORICKÉ BUDOVY ŠKOLY</t>
  </si>
  <si>
    <t>Situační výkresy</t>
  </si>
  <si>
    <t>EPS</t>
  </si>
  <si>
    <t>Elektroinstalace - EPS</t>
  </si>
  <si>
    <t>Elektroinstalace - silnoproud</t>
  </si>
  <si>
    <t>NZS</t>
  </si>
  <si>
    <t>Elektroinstalace - NZS</t>
  </si>
  <si>
    <t>ESLA</t>
  </si>
  <si>
    <t>MAR</t>
  </si>
  <si>
    <t>Měření a regulace</t>
  </si>
  <si>
    <t>ZOTK</t>
  </si>
  <si>
    <t>Zařízení pro odvod tepla a kouře</t>
  </si>
  <si>
    <t>ZTI</t>
  </si>
  <si>
    <t>PLN</t>
  </si>
  <si>
    <t>D.1.5</t>
  </si>
  <si>
    <t>D.1.6</t>
  </si>
  <si>
    <t>SAD</t>
  </si>
  <si>
    <t>Sadové úpravy</t>
  </si>
  <si>
    <t>D.1.7</t>
  </si>
  <si>
    <t>Drobná architektura a oplocení</t>
  </si>
  <si>
    <t>DAO</t>
  </si>
  <si>
    <t>D.1.8</t>
  </si>
  <si>
    <t>ZOV</t>
  </si>
  <si>
    <t>Zásady organizace výstavby</t>
  </si>
  <si>
    <t>D.1.9</t>
  </si>
  <si>
    <t>ZSJ</t>
  </si>
  <si>
    <t>Zajištění stavební jámy</t>
  </si>
  <si>
    <t>D.1.10</t>
  </si>
  <si>
    <t>SZP</t>
  </si>
  <si>
    <t>Systém zachycení pádu</t>
  </si>
  <si>
    <t>PRV</t>
  </si>
  <si>
    <t>Vodovod - přípojka</t>
  </si>
  <si>
    <t>CZT</t>
  </si>
  <si>
    <t>Horkovod - přípojka</t>
  </si>
  <si>
    <t>PRK</t>
  </si>
  <si>
    <t>Kanalizace - přípojky</t>
  </si>
  <si>
    <t>PRP</t>
  </si>
  <si>
    <t>Plynovod - přípojka</t>
  </si>
  <si>
    <t>SEK</t>
  </si>
  <si>
    <t>Elektroinstalace - slaboproud</t>
  </si>
  <si>
    <t>Dopravní řešení a parking</t>
  </si>
  <si>
    <t>DOP</t>
  </si>
  <si>
    <t>SEK - přípojky</t>
  </si>
  <si>
    <t>VYPOCET</t>
  </si>
  <si>
    <t>ŘEZY</t>
  </si>
  <si>
    <t>Podchycení objektu</t>
  </si>
  <si>
    <t>PUD</t>
  </si>
  <si>
    <t>SPEC</t>
  </si>
  <si>
    <t>SPECIFIKACE</t>
  </si>
  <si>
    <t>PŮDORYS</t>
  </si>
  <si>
    <t>POH</t>
  </si>
  <si>
    <t>ROZVINUTÝ POHLED</t>
  </si>
  <si>
    <t>Pilotové založení</t>
  </si>
  <si>
    <t>Šetřeme papírem - prosím, zkrátit výkres o šířku jedné A4.</t>
  </si>
  <si>
    <t>REZ</t>
  </si>
  <si>
    <t>27.08.2024</t>
  </si>
  <si>
    <t>27.8.2024</t>
  </si>
  <si>
    <t>Plynová odběrná zařízení</t>
  </si>
  <si>
    <t>501</t>
  </si>
  <si>
    <t>PRŮVODNÍ ZPRÁVA</t>
  </si>
  <si>
    <t>SOUHRNNÁ TECHNICKÁ ZPRÁVA</t>
  </si>
  <si>
    <t>PŮDORYS 2.PP - KANALIZACE</t>
  </si>
  <si>
    <t>PŮDORYS 1.NP - KANALIZACE</t>
  </si>
  <si>
    <t>PŮDORYS 2.NP - KANALIZACE</t>
  </si>
  <si>
    <t>PŮDORYS 3.NP - KANALIZACE</t>
  </si>
  <si>
    <t>PŮDORYS 4.NP - KANALIZACE</t>
  </si>
  <si>
    <t>PŮDORYS STŘECHY - KANALIZACE</t>
  </si>
  <si>
    <t>STR</t>
  </si>
  <si>
    <t>151</t>
  </si>
  <si>
    <t>152</t>
  </si>
  <si>
    <t>153</t>
  </si>
  <si>
    <t>154</t>
  </si>
  <si>
    <t>155</t>
  </si>
  <si>
    <t>PŮDORYS 1.NP -  VODOVOD</t>
  </si>
  <si>
    <t>PŮDORYS 2.NP -  VODOVOD</t>
  </si>
  <si>
    <t>PŮDORYS 3.NP -  VODOVOD</t>
  </si>
  <si>
    <t>PŮDORYS 4.NP -  VODOVOD</t>
  </si>
  <si>
    <t>SCH</t>
  </si>
  <si>
    <t>SCHÉMA NAKLÁDÁNÍ S DEŠŤOVÝMI VODAMI</t>
  </si>
  <si>
    <t>SITUACE VODOVODU</t>
  </si>
  <si>
    <t>1:500</t>
  </si>
  <si>
    <t>404</t>
  </si>
  <si>
    <t>PODÉLNÝ PROFIL</t>
  </si>
  <si>
    <t>VODOMĚRNÁ SESTAVA</t>
  </si>
  <si>
    <t>VZOROVÝ PŘÍČNÝ ŘEZ</t>
  </si>
  <si>
    <t>1:25</t>
  </si>
  <si>
    <t>PP</t>
  </si>
  <si>
    <t>SITUACE KANALIZACE</t>
  </si>
  <si>
    <t>SITUACE PLYNOVODU</t>
  </si>
  <si>
    <t>SCHÉMA HUP</t>
  </si>
  <si>
    <t>405</t>
  </si>
  <si>
    <t>AXO</t>
  </si>
  <si>
    <t>AXONOMETRIE</t>
  </si>
  <si>
    <t>SO101-102</t>
  </si>
  <si>
    <t>PŮDORYS 1.PP - PLYNOVOD</t>
  </si>
  <si>
    <t>PŮDORYS 1.NP - PLYNOVOD</t>
  </si>
  <si>
    <t>PŮDORYS 2.NP - PLYNOVOD</t>
  </si>
  <si>
    <t>PŮDORYS 3.NP - PLYNOVOD</t>
  </si>
  <si>
    <t xml:space="preserve"> - </t>
  </si>
  <si>
    <t>SK</t>
  </si>
  <si>
    <t>CCTV</t>
  </si>
  <si>
    <t>ACS</t>
  </si>
  <si>
    <t>SNS</t>
  </si>
  <si>
    <t>JČ</t>
  </si>
  <si>
    <t>406</t>
  </si>
  <si>
    <t>407</t>
  </si>
  <si>
    <t>SITUACE DOPRAVNÍHO ŘEŠENÍ</t>
  </si>
  <si>
    <t>SITUACE DOPRAVNÍHO ŘEŠENÍ - GARÁŽE</t>
  </si>
  <si>
    <t>PODÉLNÝ PROFIL PŘÍJEZDOVÉ KOMUNIKACE</t>
  </si>
  <si>
    <t>VZOROVÉ PŘÍČNÉ ŘEZY KOMUNIKACÍ</t>
  </si>
  <si>
    <t>VYT</t>
  </si>
  <si>
    <t>VYTYČOVACÍ VÝKRES</t>
  </si>
  <si>
    <t>1:250</t>
  </si>
  <si>
    <t>1:500/100</t>
  </si>
  <si>
    <t>SITUACE ZPEVNĚNÝCH PLOCH - 1.NP</t>
  </si>
  <si>
    <t>SITUACE ZPEVNĚNÝCH PLOCH - 1.PP</t>
  </si>
  <si>
    <t>SCH RS</t>
  </si>
  <si>
    <t>RS SCHÉMA</t>
  </si>
  <si>
    <t>LEG</t>
  </si>
  <si>
    <t>LEGENDA</t>
  </si>
  <si>
    <t>2.PP</t>
  </si>
  <si>
    <t>1.PP</t>
  </si>
  <si>
    <t>1.NP</t>
  </si>
  <si>
    <t>ZJEDNODUŠENÉ JEDNOPÓLOVÉ SCHÉMA AC</t>
  </si>
  <si>
    <t>SCHÉMA ROZVÁDĚČE RMFVE</t>
  </si>
  <si>
    <t>SCHEMA_DC/AC</t>
  </si>
  <si>
    <t>SCHEMA_AC</t>
  </si>
  <si>
    <t>ROZVADEC_RFVE</t>
  </si>
  <si>
    <t>ROZVADEC_RMFVE</t>
  </si>
  <si>
    <t>SCH PRIPOJ VZT</t>
  </si>
  <si>
    <t>DOK</t>
  </si>
  <si>
    <t>DOKLADOVÁ ČÁST</t>
  </si>
  <si>
    <t>PROT</t>
  </si>
  <si>
    <t>PŮDORYS 2PP-SEKCE A, ET01</t>
  </si>
  <si>
    <t>PUD 2PP</t>
  </si>
  <si>
    <t>PŮDORYS 2PP-SEKCE B, ET01</t>
  </si>
  <si>
    <t>PUD 1PP</t>
  </si>
  <si>
    <t>PUD 1NP</t>
  </si>
  <si>
    <t>PUD 2NP</t>
  </si>
  <si>
    <t>PŮDORYS 1PP-SEKCE A, ET01</t>
  </si>
  <si>
    <t>PŮDORYS 1PP-SEKCE B, ET01</t>
  </si>
  <si>
    <t>PŮDORYS 1NP-SEKCE A, ET01</t>
  </si>
  <si>
    <t>PŮDORYS 2NP-SEKCE B, ET01</t>
  </si>
  <si>
    <t>PŮDORYS 2NP-SEKCE A, ET01</t>
  </si>
  <si>
    <t>PŮDORYS 1NP-SEKCE B, ET01</t>
  </si>
  <si>
    <t>110</t>
  </si>
  <si>
    <t>111</t>
  </si>
  <si>
    <t>112</t>
  </si>
  <si>
    <t>PUD 3NP</t>
  </si>
  <si>
    <t>PUD 4NP</t>
  </si>
  <si>
    <t>PŮDORYS 3NP-SEKCE A, ET01</t>
  </si>
  <si>
    <t>PŮDORYS 3NP-SEKCE B, ET01</t>
  </si>
  <si>
    <t>PŮDORYS 4NP-SEKCE A, ET01</t>
  </si>
  <si>
    <t>PŮDORYS 4NP-SEKCE B, ET01</t>
  </si>
  <si>
    <t>113</t>
  </si>
  <si>
    <t>114</t>
  </si>
  <si>
    <t>PUD STR</t>
  </si>
  <si>
    <t>PŮDORYS STŘECHY-SEKCE A, ET01</t>
  </si>
  <si>
    <t>PŮDORYS STŘECHY-SEKCE B, ET01</t>
  </si>
  <si>
    <t>115</t>
  </si>
  <si>
    <t>116</t>
  </si>
  <si>
    <t>PŮDORYS NÁSTŘEŠNÍ RASTR-SEKCE A, ET01</t>
  </si>
  <si>
    <t>PŮDORYS NÁSTŘEŠNÍ RASTR-SEKCE B, ET01</t>
  </si>
  <si>
    <t>PUD STR R</t>
  </si>
  <si>
    <t>203</t>
  </si>
  <si>
    <t>204</t>
  </si>
  <si>
    <t>205</t>
  </si>
  <si>
    <t>206</t>
  </si>
  <si>
    <t>207</t>
  </si>
  <si>
    <t>208</t>
  </si>
  <si>
    <t>REZ A</t>
  </si>
  <si>
    <t>ŘEZ A, ET01</t>
  </si>
  <si>
    <t>ŘEZ B, ET01</t>
  </si>
  <si>
    <t>REZ B</t>
  </si>
  <si>
    <t>REZ C</t>
  </si>
  <si>
    <t>REZ D</t>
  </si>
  <si>
    <t>REZ E</t>
  </si>
  <si>
    <t>REZ F</t>
  </si>
  <si>
    <t>ŘEZ C, ET01</t>
  </si>
  <si>
    <t>ŘEZ D, ET01</t>
  </si>
  <si>
    <t>ŘEZ E, ET01</t>
  </si>
  <si>
    <t>ŘEZ F, ET01</t>
  </si>
  <si>
    <t>DÍLČÍ ŘEZY 01, 02, ET01</t>
  </si>
  <si>
    <t>DÍLČÍ ŘEZY 03, 04, ET01</t>
  </si>
  <si>
    <t>301</t>
  </si>
  <si>
    <t>302</t>
  </si>
  <si>
    <t>303</t>
  </si>
  <si>
    <t>304</t>
  </si>
  <si>
    <t>305</t>
  </si>
  <si>
    <t>306</t>
  </si>
  <si>
    <t>POH J</t>
  </si>
  <si>
    <t>POHLED OD JIHU, ET01</t>
  </si>
  <si>
    <t>POH S</t>
  </si>
  <si>
    <t>POH V</t>
  </si>
  <si>
    <t>POH Z</t>
  </si>
  <si>
    <t>POHLEDY VENKOVNÍHO HŘÍŠTĚ, ET01</t>
  </si>
  <si>
    <t>POHLED JIŽNÍ VNITŘNÍ, ET01</t>
  </si>
  <si>
    <t>POHLED OD ZÁPADU, ET01</t>
  </si>
  <si>
    <t>POHLED OD VÝCHODU, ET01</t>
  </si>
  <si>
    <t>POHLED OD SEVERU, ET01</t>
  </si>
  <si>
    <t>VÝKRES ODVĚTRÁNÍ RADONU Z PODLOŽÍ, ET01</t>
  </si>
  <si>
    <t>VTRN RDN</t>
  </si>
  <si>
    <t>601</t>
  </si>
  <si>
    <t>KNIHA ZÁMEČNICKÝCH VÝROBKŮ</t>
  </si>
  <si>
    <t>DETAIL SPODNÍ STAVBA - AKUMULAČNÍ NÁDRŽ (VYBÍRACÍ JÍMKA)</t>
  </si>
  <si>
    <t>1:20</t>
  </si>
  <si>
    <t>DETAIL SPODNÍ STAVBA - VSTUPNÍ POKLOP DO AKUMULAČNÍ ŠACHTY</t>
  </si>
  <si>
    <t>1:10</t>
  </si>
  <si>
    <t>DETAIL ŠACHTA - REVIZNÍ ŠACHTA ZTI</t>
  </si>
  <si>
    <t>DETAIL SCHODIŠTĚ DOČASNÉ-ÚNIKOVÉ VSTUP NA S FASÁDĚ-ŘEZ</t>
  </si>
  <si>
    <t>DETAIL SCHODIŠTĚ DOČASNÉ - ÚNIKOVÉ VSTUP NA S FASÁDĚ (PODESTA)</t>
  </si>
  <si>
    <t>1:5</t>
  </si>
  <si>
    <t>7105A</t>
  </si>
  <si>
    <t>DETAIL SCHODIŠTĚ - ÚNIKOVÉ SCHODIŠTĚ VNITŘNÍ S LUXFERAMI</t>
  </si>
  <si>
    <t>DETAIL SCHODIŠTĚ - ÚNIKOVÉ VNITŘNÍ S LUXFERAMI DETAIL STUPNĚ</t>
  </si>
  <si>
    <t>7105B</t>
  </si>
  <si>
    <t>DETAIL PODLAHA - ZDVOJENÁ V ROZVODNĚ VN</t>
  </si>
  <si>
    <t>DETAIL VSTUP - DO DÍLNY VČ. ČISTÍCÍ ZÓNY</t>
  </si>
  <si>
    <t>DETAIL HLAVNÍ VSTUP - NADPRAŽÍ</t>
  </si>
  <si>
    <t>7390 A</t>
  </si>
  <si>
    <t>DETAIL HLAVNÍ VSTUP-OSTĚNÍ</t>
  </si>
  <si>
    <t>7390 B</t>
  </si>
  <si>
    <t>7390 C</t>
  </si>
  <si>
    <t>DETAIL HLAVNÍ VSTUP - PRÁH</t>
  </si>
  <si>
    <t>7390 D</t>
  </si>
  <si>
    <t>DETAIL HLAVNÍ VSTUP - ATIKA</t>
  </si>
  <si>
    <t>DETAIL OKNO - STANDARDNÍ BEZ VNĚJŠÍHO STÍNĚNÍ - PARAPET</t>
  </si>
  <si>
    <t>DETAIL OKNO - STANDARDNÍ VČ VNĚJŠÍHO STÍNĚNÍ - NADPRAŽÍ</t>
  </si>
  <si>
    <t>DETAIL OKNO - standardní s rozšiřovákem 200mm - ostění</t>
  </si>
  <si>
    <t>DETAIL SVĚTLÍK - NAD SCHODIŠTĚM (B402)</t>
  </si>
  <si>
    <t>DETAIL SVĚTLÍK - NAD SCHODIŠTĚM (B403)</t>
  </si>
  <si>
    <t>DETAIL SVĚTLÍK - NAD SCHODIŠTĚM (B402) - PŘÍČNÝ ŘEZ</t>
  </si>
  <si>
    <t>SPODNÍ STAVBA 1.PP</t>
  </si>
  <si>
    <t>SPODNÍ STAVBA ŘEZ OKNEM 1.PP JIH - ZATEPLENÍSUTERÉNNÍ STĚNY vč.INJEKTÁZE + NEZATEPLENÁ NADZEMNÍ STĚNA</t>
  </si>
  <si>
    <t>SPODNÍ STAVBA ŘEZ 1.PP SEVER - ZATEPLENÍ SUTERÉNNÍ STĚNY vč.INJEKTÁZE + NEZATEPLENÁ NADZEMNÍ STĚNA</t>
  </si>
  <si>
    <t>SPODNÍ STAVBA ŘEZ 1.PP JIH - ZATEPLENÍ SUTERÉNNÍ STĚNY vč.INJEKTÁZE + NEZATEPLENÁ NADZEMNÍ STĚNA</t>
  </si>
  <si>
    <t>ŘEZ 1.PP SEVER POD SPOJ.KRČKEM - NAPOJENÍ NA OBJEKT 102</t>
  </si>
  <si>
    <t>ŘEZ 1.NP SEVER POD SPOJ.KRČKEM - NAPOJENÍ NA OBJEKT 102</t>
  </si>
  <si>
    <t>DETAIL SVĚTLÍK - ŠKOLNÍ KAPLE (B338)</t>
  </si>
  <si>
    <t>DETAIL SVĚTLÍK - NAD SCHODIŠTĚM (B405)</t>
  </si>
  <si>
    <t>DETAIL SVĚTLOVOD - DO DENNÍ MÍSTNOSTI UKLÍZEČEK</t>
  </si>
  <si>
    <t>DETAIL ZOKT - NASÁVACÍ ŽALUZIE (BEZ ANGL. DVORKU) - PARAPET/NADPRAŽÍ</t>
  </si>
  <si>
    <t>DETAIL SKLENĚNÁ LÁVKA - PROPOJUJÍCÍ SO101 A SO102 - PODÉLNÝ ŘEZ</t>
  </si>
  <si>
    <t>DETAIL SKLENĚNÁ LÁVKA - PROPOJUJÍCÍ SO101 A SO102 - PŘÍČNÝ ŘEZ</t>
  </si>
  <si>
    <t>DETAIL SKLENĚNÁ LÁVKA - PROPOJUJÍCÍ SO101 A SO102 - PŮDORYS</t>
  </si>
  <si>
    <t>DETAIL SKLENĚNÁ LÁVKA - PROPOJUJÍCÍ SO101 S SO102 - NADPRAŽÍ</t>
  </si>
  <si>
    <t>DETAIL SKLENĚNÁ LÁVKA - PROPOJUJÍCÍ SO101 S SO102 - PODLAHA</t>
  </si>
  <si>
    <t>DETAIL POHLED A - OCHRANNÁ SÍŤ OKNA</t>
  </si>
  <si>
    <t>DETAIL POHLED B - OCHRANNÁ SÍŤ OKNA</t>
  </si>
  <si>
    <t>DETAIL DILATACE MEZI FÁZEMI - POJÍŽDĚNÁ STŘECHA VE VNITROBLOKU</t>
  </si>
  <si>
    <t>DETAIL TRIBUNA TĚLOCVIČNA - ŘEŠENÍ SCHODŮ, ŘEŠENÍ SEDÁKŮ</t>
  </si>
  <si>
    <t>DETAIL TRIBUNA TĚLOCVIČNA - TĚLOCVIČNA ZÁBRADLÍ</t>
  </si>
  <si>
    <t>DETAIL TRIBUNA - ŘEŠENÍ SPÁRY MEZI PREFA. DÍLCI</t>
  </si>
  <si>
    <t>DETAIL TRIBUNA PŘEDNÁŠKOVÉHO SÁLU - ŘEŠENÍ SEDÁKŮ</t>
  </si>
  <si>
    <t>DETAIL TRIBUNA PŘEDNÁŠKOVÉHO SÁLU - ŘEŠENÍ SCHODŮ, ŘEŠENÍ SEDÁKŮ</t>
  </si>
  <si>
    <t>DETAIL TRIBUNA PŘEDNÁŠKOVÉHO SÁLU - SPODNÍ ČÁST</t>
  </si>
  <si>
    <t>DETAIL TRIBUNA PŘEDNÁŠKOVÉHO SÁLU - HORNÍ ČÁST</t>
  </si>
  <si>
    <t>DETAIL TRIBUNA PŘEDSÁLÍ (B135) - ŘEŠENÍ SCHODŮ, ŘEŠENÍ SEDÁKŮ</t>
  </si>
  <si>
    <t>DETAIL GARÁŽ - VYSYCHACÍ ŽLAB</t>
  </si>
  <si>
    <t>DETAIL GARÁŽ - DILATACE PODLAHY MEZI ETAPAMI</t>
  </si>
  <si>
    <t>DETAIL GARÁŽ - DILATACE V MÍSTĚ PILÍŘŮ/STĚN 1</t>
  </si>
  <si>
    <t>DETAIL GARÁŽ - ZATEPLENÍ OBVOD. STĚNY (1m PÁS POD PODHLEDEM)</t>
  </si>
  <si>
    <t>DETAIL GARÁŽ - ZATEPLENÍ SLOUPŮ (1m PÁS POD PODHLEDEM)</t>
  </si>
  <si>
    <t>DETAIL VSTUP. DVEŘÍ - PRÁH (ODSKOK V NÁŠLAPECH 20mm, ZATEPLENÍ PODL.)</t>
  </si>
  <si>
    <t>DETAIL GARÁŽ - VSTUPNÍCH DVEŘÍ NADPRAŽÍ</t>
  </si>
  <si>
    <t>DETAIL GARÁŽ - DILATACE MEZI ETAPAMI V MÍSTĚ PILÍŘŮ/STĚN 2</t>
  </si>
  <si>
    <t>DETAIL BYT ŠKOLNÍKA - VSTUP (PRÁH DVEŘÍ, ČIS. ZÓNA, OSAZ. SCHOD. RAM)</t>
  </si>
  <si>
    <t>DETAIL TĚLOCVIČNA - OKNA - PARAPET A NADPRAŽÍ</t>
  </si>
  <si>
    <t>DETAIL TĚLOCVIČNA - (OKNA - OCHRANNÁ MŘÍŽ)</t>
  </si>
  <si>
    <t>SPODNÍ STAVBA SCHÉMA INJEKTÁŽNÍCH VRTŮ 1.PP (SILAN-SILOXANOVÁ INJEKTÁŽ)</t>
  </si>
  <si>
    <t>1:2</t>
  </si>
  <si>
    <t>DILATAČNÍ SPÁRY V BETONOVÉ PODLAZE 1.PP</t>
  </si>
  <si>
    <t>ŘEZ VÝTAHOVÁ ŠACHTA - SPODNÍ DOJEZD</t>
  </si>
  <si>
    <t>ŠACHTA ŘEZ PŘEČERPÁVACÍ STANICE vć. ŘEŠENÍ HYDROIZOLACE A POKLOPU</t>
  </si>
  <si>
    <t>ŠACHTA REVIZNÍ ŘEZ VÝCHOD-ZÁPAD vć. ŘEŠENÍ HYDROIZOLACE A POKLOPU</t>
  </si>
  <si>
    <t>ŠACHTA REVIZNÍ ŘEZ SEVER-JIH vć. ŘEŠENÍ HYDROIZOLACE A POKLOPU</t>
  </si>
  <si>
    <t>ŘEZ SCHODY MÍSTNOST A0106</t>
  </si>
  <si>
    <t>ŘEZ SCHODY MÍSTNOST A0129 (STROJOVNA VZT)</t>
  </si>
  <si>
    <t xml:space="preserve">ŘEZ SCHODY MÍSTNOST A0120 </t>
  </si>
  <si>
    <t>DETAIL SPODNÍ STAVBA PŘECHOD SUTER. STĚNY 2.PP DO ZÁKL. DESKY POD 1.PP</t>
  </si>
  <si>
    <t>DETAIL PROSTUP ZEMĚNÍ HYDROIZOLACÍ</t>
  </si>
  <si>
    <t>DETAIL SCHODIŠTĚ VSTUPNÍ J - PODÉLNÝ ŘEZ, NÁSTUP</t>
  </si>
  <si>
    <t>DETAIL SCHODIŠTĚ VSTUPNÍ J - PODÉLNÝ ŘEZ, VÝSTUP</t>
  </si>
  <si>
    <t>7119A</t>
  </si>
  <si>
    <t>DETAIL ÚNIKOVÉ SCHODIŠTĚ</t>
  </si>
  <si>
    <t>7119B</t>
  </si>
  <si>
    <t>DETAIL STROP NAD ÚNIKOVÝM SCHODIŠTĚM</t>
  </si>
  <si>
    <t>7119C</t>
  </si>
  <si>
    <t>DETAIL VSTUP NA ÚNIKOVÉ SCHODIŠTĚ</t>
  </si>
  <si>
    <t>ŘEZ NOVÉ SCHODIŠTĚ DO PODKROVÍ 3.PP-4.NP</t>
  </si>
  <si>
    <t>PŮDORYS NOVÉ SCHODIŠTĚ DO PODKROVÍ 3.PP-4.NP</t>
  </si>
  <si>
    <t>NOVÉ MADLO ZÁBRADLÍ HLAVNÍHO SCHODIŠTĚ/POŽ.OBKLAD NOSNÍKŮ</t>
  </si>
  <si>
    <t>POHLED ZÁBRADLÍ SCHODY MÍSTNOST A0120</t>
  </si>
  <si>
    <t>DETAIL VLAKNOCEMENTOVÁ FASÁDA U ATIKY</t>
  </si>
  <si>
    <t>DETAIL VLAKNOCEMENTOVÁ FASÁDA U NADPRAŽÍ</t>
  </si>
  <si>
    <t>7401a</t>
  </si>
  <si>
    <t>OKNO  ŠPALETOVÉ (osazení A)  - ostění</t>
  </si>
  <si>
    <t>7401b</t>
  </si>
  <si>
    <t>OKNO  ŠPALETOVÉ (osazení A)  - parapet</t>
  </si>
  <si>
    <t>7401c</t>
  </si>
  <si>
    <t>OKNO  ŠPALETOVÉ (osazení A)  - nadpraží</t>
  </si>
  <si>
    <t>7402a</t>
  </si>
  <si>
    <t>7402b</t>
  </si>
  <si>
    <t>OKNO  ŠPALETOVÉ (osazení B)  - ostění</t>
  </si>
  <si>
    <t>VYP</t>
  </si>
  <si>
    <t>PŮDORYS 1PP - ELEKTROINSTALACE</t>
  </si>
  <si>
    <t>PŮDORYS 1PP - OSVĚTLENÍ</t>
  </si>
  <si>
    <t>PŮDORYS 2PP - ELEKTROINSTALACE</t>
  </si>
  <si>
    <t>PŮDORYS 2PP - OSVĚTLENÍ</t>
  </si>
  <si>
    <t>PŮDORYS  STŘECHY - ELEKTROINSTALACE</t>
  </si>
  <si>
    <t>FAS</t>
  </si>
  <si>
    <t>Fasádní konstrukce</t>
  </si>
  <si>
    <t>OKNO  ŠPALETOVÉ (osazení B)  - NADPRAŽÍ  a PARAPET</t>
  </si>
  <si>
    <t>7403a</t>
  </si>
  <si>
    <t>7403b</t>
  </si>
  <si>
    <t>OKNO  ŠPALETOVÉ (osazení C)  - ostění</t>
  </si>
  <si>
    <t>OKNO  ŠPALETOVÉ (osazení C)  - NADPRAŽÍ  a PARAPET</t>
  </si>
  <si>
    <t>DETAIL VSTUP - NAPOJENÍ ETICS NA ZÁBRADLÍ</t>
  </si>
  <si>
    <t>DETAIL VLÁKNOCEMENTOVÁ FASÁDA NAPOJENÍ NA TAHOKOV 1NP</t>
  </si>
  <si>
    <t>DETAIL VLÁKNOCEMENTOVÁ FASÁDA NAPOJENÍ NA ETICS 3NP</t>
  </si>
  <si>
    <t>DETAIL TERASA 102 Z B401.1</t>
  </si>
  <si>
    <t>DETAIL TERASA 102 Z B433</t>
  </si>
  <si>
    <t>OKNO  ŠPALETOVÉ (osazení D)  - ostění</t>
  </si>
  <si>
    <t>OKNO  ŠPALETOVÉ (osazení D)  - NADPRAŽÍ  a PARAPET</t>
  </si>
  <si>
    <t>7405a</t>
  </si>
  <si>
    <t>OKNO  ŠPALETOVÉ (osazení E)  - ostění</t>
  </si>
  <si>
    <t>7405b</t>
  </si>
  <si>
    <t>OKNO  ŠPALETOVÉ (osazení E)  - NADPRAŽÍ  a PARAPET</t>
  </si>
  <si>
    <t>7406a</t>
  </si>
  <si>
    <t>7406b</t>
  </si>
  <si>
    <t>OKNO  ŠPALETOVÉ (osazení F)  - ostění</t>
  </si>
  <si>
    <t>OKNO  ŠPALETOVÉ (osazení F)  - NADPRAŽÍ  a PARAPET</t>
  </si>
  <si>
    <t>DETAIL PŘECHOD DLAŽBA ZELENÁ STŘECHA</t>
  </si>
  <si>
    <t>DETAIL-TERASA 102-ZELENÁ STŘECHA</t>
  </si>
  <si>
    <t>DETAIL TERASA B244 - UKONČENÍ U OBJEKTU</t>
  </si>
  <si>
    <t>DETAIL TERASA B244 - UKOTVENÍ ZÁBRADLÍ</t>
  </si>
  <si>
    <t>DETAIL VSTUP NA NÁSTŘEŠNÍ SPORTOVIŠTĚ</t>
  </si>
  <si>
    <t>DETAIL STŘECHA PLOCHÁ ATIKA V MÍSTĚ OBJEKT. DILATACE / ROZHRANÍ ETAP /</t>
  </si>
  <si>
    <t>7407a</t>
  </si>
  <si>
    <t>7407b</t>
  </si>
  <si>
    <t>OKNO  ŠPALETOVÉ (osazení G)  - ostění</t>
  </si>
  <si>
    <t>OKNO  ŠPALETOVÉ (osazení G)  - NADPRAŽÍ  a PARAPET</t>
  </si>
  <si>
    <t>7408a</t>
  </si>
  <si>
    <t>7408b</t>
  </si>
  <si>
    <t>OKNO  ŠPALETOVÉ (osazení H)  - ostění</t>
  </si>
  <si>
    <t>OKNO  ŠPALETOVÉ (osazení H)  - NADPRAŽÍ  a PARAPET</t>
  </si>
  <si>
    <t>7409a</t>
  </si>
  <si>
    <t>7409b</t>
  </si>
  <si>
    <t>OKNO  ŠPALETOVÉ (osazení CH)  - ostění</t>
  </si>
  <si>
    <t>7410a</t>
  </si>
  <si>
    <t>7410b</t>
  </si>
  <si>
    <t>OKNO  ŠPALETOVÉ (osazení I)  - ostění</t>
  </si>
  <si>
    <t>OKNO  ŠPALETOVÉ (osazení I)  - NADPRAŽÍ  a PARAPET</t>
  </si>
  <si>
    <t>DETAIL ATIKA</t>
  </si>
  <si>
    <t>DETAIL STŘECHA PLOCHÁ PROSTUP PRO KABELÁŽ</t>
  </si>
  <si>
    <t>DETAIL STŘECHA PLOCHÁ PROSTUP PRO ODVĚTRÁNÍ KANALIZACE/RADON</t>
  </si>
  <si>
    <t>DETAIL STŘECHA PLOCHÁ PROSTUP PRO OCELOVOU KONSTRUKCI</t>
  </si>
  <si>
    <t>DETAIL GARÁŽ VJEZD (OCHRANA HRANY DESKY, ODVOD. ŽLAB, NÁVAZN. NA PRÁH VRAT)</t>
  </si>
  <si>
    <t>DETAIL NADPRAŽÍ, OSÁZENÍ A ZATEPLENÍ GARÁŽOVÝCH SEKČNÍCH VRAT, ŘEZ</t>
  </si>
  <si>
    <t>DETAIL DILATACE HYDROIZOLACE V MÍSTĚ PILÍŘŮ/STĚN 2</t>
  </si>
  <si>
    <t>DETAIL Lapidárium - zábradlí u schodů</t>
  </si>
  <si>
    <t>DETAIL Lapidárium - zábradlí u žlabu</t>
  </si>
  <si>
    <t>DETAIL Lapidárium - zábradlí u žlabu u stěny</t>
  </si>
  <si>
    <t>DETAIL Lapidárium - vstup na ocelové schodiště</t>
  </si>
  <si>
    <t>DETAIL Technická místnost-B0133-I - vstup z lapidária - parapet</t>
  </si>
  <si>
    <t>7411a</t>
  </si>
  <si>
    <t>OKNO  ŠPALETOVÉ (osazení J)  - ostění</t>
  </si>
  <si>
    <t>OKNO  ŠPALETOVÉ (osazení J)  - NADPRAŽÍ  a PARAPET</t>
  </si>
  <si>
    <t>7411b</t>
  </si>
  <si>
    <t>DETAIL TERASA_nad vstupem - napojení žlab</t>
  </si>
  <si>
    <t>DETAIL TERASA_nad vstupem - napojení na zábradlí</t>
  </si>
  <si>
    <t>DETAIL STŘECHA - u ředitelky_římsa</t>
  </si>
  <si>
    <t>DETAIL STŘECHA - u ředitelky_napojení na svislou zeď</t>
  </si>
  <si>
    <t>DETAIL TERASA - nad jižní  vstupem - napojení na obvodovou stěnu</t>
  </si>
  <si>
    <t>DETAIL TERASA - nad jižní  vstupem - napojení na žlab</t>
  </si>
  <si>
    <t>DETAIL TERASA - oblouk - atika</t>
  </si>
  <si>
    <t>DETAIL TERASA - oblouk - skladba</t>
  </si>
  <si>
    <t>DETAIL TERASA - oblouk - napojení na obvodovou stěnu</t>
  </si>
  <si>
    <t>DETAIL STŘECHA - SKLADBA</t>
  </si>
  <si>
    <t>DETAIL STŘECHA - HŘEBEN</t>
  </si>
  <si>
    <t>DETAIL STŘECHA - štít bez tepelné izolace</t>
  </si>
  <si>
    <t>DETAIL STŘECHA - štít s tepelnou izolací</t>
  </si>
  <si>
    <t>DETAIL STŘECHA - vikíř A velký_římsa</t>
  </si>
  <si>
    <t>DETAIL STŘECHA - vikíř A velký_napojení na hl.střechu</t>
  </si>
  <si>
    <t>DETAIL STŘECHA - vikíř A velký_parapet</t>
  </si>
  <si>
    <t>DETAIL STŘECHA - vikíř A velký_pilíř atika</t>
  </si>
  <si>
    <t>DETAIL STŘECHA - vikíř A velký_pilíř ostění</t>
  </si>
  <si>
    <t>DETAIL STŘECHA - vikíř B malý_napojení na hl.střechu</t>
  </si>
  <si>
    <t>DETAIL STŘECHA - vikíř B malý_parapet</t>
  </si>
  <si>
    <t>DETAIL STŘECHA - TECH. MÍSTNOST_ŘÍMSA</t>
  </si>
  <si>
    <t>DETAIL STŘECHA - TECH. MÍSTNOST_HLAVNÍ HŘEBEN</t>
  </si>
  <si>
    <t>DETAIL STŘECHA - TECH. MÍSTNOST_PŮDORYS ŠTÍT</t>
  </si>
  <si>
    <t>DETAIL STŘECHA - STŘEŠNÍ OKNO A</t>
  </si>
  <si>
    <t>DETAIL STŘECHA - římsa s tepelnou izolací (do dvora)</t>
  </si>
  <si>
    <t>DETAIL STŘECHA - římsa bez tepelné izolace (do ulice)</t>
  </si>
  <si>
    <t>DETAIL PŘEDĚL STŘESNÍHO PLÁŠTĚ (hl. střecha / tech. místnost)</t>
  </si>
  <si>
    <t>DETAIL STŘECHA - pece - nové zastřešení</t>
  </si>
  <si>
    <t>DETAIL STŘECHA - pece - štít</t>
  </si>
  <si>
    <t>DETAIL STŘECHA - pece - okap</t>
  </si>
  <si>
    <t>DETAIL SCHODIŠTĚ SDK POŽÁRNÍ KONSTRUKCE (PODKROVÍ</t>
  </si>
  <si>
    <t xml:space="preserve">OKNA 1.PP HLINÍKOVÁ NA TERÉNU (JIH CHODBA) vč. MŘÍŽÍ </t>
  </si>
  <si>
    <t>OKNA 1.PP HLINÍKOVÁ NA TERÉNU (JIH A0115.1, A0114.1) vč. MŘÍŽÍ</t>
  </si>
  <si>
    <t xml:space="preserve">OKNA 1.PP HLINÍKOVÁ NA TERÉNU (VÝCHOD) vč. MŘÍŽÍ </t>
  </si>
  <si>
    <t xml:space="preserve">OKNO 1.PP HLINÍKOVÉ NA TERÉNU MÍSTNOST A0120 (SEVER-DVŮR) </t>
  </si>
  <si>
    <t>OKNO 1.PP HLINÍKOVÉ NA TERÉNU (JIH A0110) vč. MŘÍŽE</t>
  </si>
  <si>
    <t>OCELOVÉ NOSNÍKY - PRINCIP SPOJŮ MÍSTNOSTI</t>
  </si>
  <si>
    <t>OCELOVÉ NOSNÍKY - PRINCIP SPOJE PRŮVLAK SCHODIŠTĚ / CHODBA</t>
  </si>
  <si>
    <t xml:space="preserve">PODHLEDY MÍSTNOSTI, POŽÁRNÍ NÁSTŘIK OCELOVÝCH NOSNÍKŮ </t>
  </si>
  <si>
    <t xml:space="preserve">PODHLEDY CHODBY, POŽÁRNÍ NÁSTŘIK OCELOVÝCH NOSNÍKŮ </t>
  </si>
  <si>
    <t>POHLED JIŽNÍ</t>
  </si>
  <si>
    <t>POHLED SEVERNÍ</t>
  </si>
  <si>
    <t>POHLED ZÁPANÍ</t>
  </si>
  <si>
    <t>1:4</t>
  </si>
  <si>
    <t>GALERIE</t>
  </si>
  <si>
    <t>KRČEK</t>
  </si>
  <si>
    <t>OKNA</t>
  </si>
  <si>
    <t>OKNO 16M</t>
  </si>
  <si>
    <t>PŘEDSAZENÁ FASÁDA</t>
  </si>
  <si>
    <t>PŘEDSAZENÁ FASÁDA - DVEŘE</t>
  </si>
  <si>
    <t>1:3</t>
  </si>
  <si>
    <t>STŘECHA - ROŠT</t>
  </si>
  <si>
    <t>SVĚTLÍKY</t>
  </si>
  <si>
    <t>TERASA</t>
  </si>
  <si>
    <t>TERASA - ZÁBRADLÍ</t>
  </si>
  <si>
    <t>VSTUP</t>
  </si>
  <si>
    <t>BOURÁNÍ</t>
  </si>
  <si>
    <t>307</t>
  </si>
  <si>
    <t>PUD_1.PP</t>
  </si>
  <si>
    <t>PUD_1.NP</t>
  </si>
  <si>
    <t>PUD_2.NP</t>
  </si>
  <si>
    <t>PUD_3.NP</t>
  </si>
  <si>
    <t>PUD_4.NP</t>
  </si>
  <si>
    <t>PUD_KROV</t>
  </si>
  <si>
    <t>PUD_STR</t>
  </si>
  <si>
    <t>REZ_AA</t>
  </si>
  <si>
    <t>REZ_BB</t>
  </si>
  <si>
    <t>REZ_CC</t>
  </si>
  <si>
    <t>REZ_DD</t>
  </si>
  <si>
    <t>REZ_EE</t>
  </si>
  <si>
    <t>REZ_KROV</t>
  </si>
  <si>
    <t>POH_J</t>
  </si>
  <si>
    <t>POH_S</t>
  </si>
  <si>
    <t>POH_V</t>
  </si>
  <si>
    <t>POH_Z</t>
  </si>
  <si>
    <t>PUD_ZAKL</t>
  </si>
  <si>
    <t>PŘIČNÉ ŘEZY KROVU</t>
  </si>
  <si>
    <t>PODÉLNÉ ŘEZY KROVU</t>
  </si>
  <si>
    <t>KVSUPS_DPS_ET01_SO101_D.1.4_ESIL-101.1_1PP EI</t>
  </si>
  <si>
    <t>KVSUPS_DPS_ET01_SO101_D.1.4_ESIL-101.2_1PP OSV</t>
  </si>
  <si>
    <t>KVSUPS_DPS_ET01_SO101_D.1.4_ESIL-102.1_1NP EI</t>
  </si>
  <si>
    <t>KVSUPS_DPS_ET01_SO101_D.1.4_ESIL-102.2_1NP OSV</t>
  </si>
  <si>
    <t>KVSUPS_DPS_ET01_SO101_D.1.4_ESIL-103.1_2NP EI</t>
  </si>
  <si>
    <t>KVSUPS_DPS_ET01_SO101_D.1.4_ESIL-103.2_2NP OSV</t>
  </si>
  <si>
    <t>KVSUPS_DPS_ET01_SO101_D.1.4_ESIL-104.1_3NP EI</t>
  </si>
  <si>
    <t>KVSUPS_DPS_ET01_SO101_D.1.4_ESIL-104.2_3NP OSV</t>
  </si>
  <si>
    <t>KVSUPS_DPS_ET01_SO101_D.1.4_ESIL-105.1_4NP EI</t>
  </si>
  <si>
    <t>KVSUPS_DPS_ET01_SO101_D.1.4_ESIL-105.2_4NP OSV</t>
  </si>
  <si>
    <t>KVSUPS_DPS_ET01_SO101_D.1.4_ESIL-107_LPS</t>
  </si>
  <si>
    <t>KVSUPS_DPS_ET01_SO102_D.1.4_ESIL-101.1_2PP EI</t>
  </si>
  <si>
    <t>KVSUPS_DPS_ET01_SO102_D.1.4_ESIL-101.2_2PP OSV</t>
  </si>
  <si>
    <t>KVSUPS_DPS_ET01_SO102_D.1.4_ESIL-102.1_1PP EI</t>
  </si>
  <si>
    <t>KVSUPS_DPS_ET01_SO102_D.1.4_ESIL-102.2_1PP OSV</t>
  </si>
  <si>
    <t>KVSUPS_DPS_ET01_SO102_D.1.4_ESIL-103.1_1NP EI</t>
  </si>
  <si>
    <t>KVSUPS_DPS_ET01_SO102_D.1.4_ESIL-103.2_1NP OSV</t>
  </si>
  <si>
    <t>KVSUPS_DPS_ET01_SO102_D.1.4_ESIL-104.1_2NP EI</t>
  </si>
  <si>
    <t>KVSUPS_DPS_ET01_SO102_D.1.4_ESIL-104.2_2NP OSV</t>
  </si>
  <si>
    <t>KVSUPS_DPS_ET01_SO102_D.1.4_ESIL-105.1_3NP EI</t>
  </si>
  <si>
    <t>KVSUPS_DPS_ET01_SO102_D.1.4_ESIL-105.2_3NP OSV</t>
  </si>
  <si>
    <t>KVSUPS_DPS_ET01_SO102_D.1.4_ESIL-106.1_4NP EI</t>
  </si>
  <si>
    <t>KVSUPS_DPS_ET01_SO102_D.1.4_ESIL-106.2_4NP OSV</t>
  </si>
  <si>
    <t>KVSUPS_DPS_ET01_SO102_D.1.4_ESIL-107.1_STR EI</t>
  </si>
  <si>
    <t>TECH ZPR</t>
  </si>
  <si>
    <t>SVSV</t>
  </si>
  <si>
    <t>1:5000</t>
  </si>
  <si>
    <t>SITUAČNÍ VÝKRES ŠIRŠÍCH VZTAHŮ</t>
  </si>
  <si>
    <t>KOORDINAČNÍ SITUAČNÍ VÝKRES</t>
  </si>
  <si>
    <t>KOO</t>
  </si>
  <si>
    <t>SEZ</t>
  </si>
  <si>
    <t>PŮDORYS 1.PP - VÝŘEZ</t>
  </si>
  <si>
    <t>PŮDORYS 1.NP - VÝŘEZ</t>
  </si>
  <si>
    <t>PŮDORYS 2.NP - VÝŘEZ</t>
  </si>
  <si>
    <t>VÝKAZ VÝMĚR</t>
  </si>
  <si>
    <t>PŮDORYS - ZÁKLADY</t>
  </si>
  <si>
    <t>PŮDORYS 2.PP -  VODOVOD</t>
  </si>
  <si>
    <t>PŮDORYS 1.PP - KANALIZACE</t>
  </si>
  <si>
    <t>PŮDORYS 1.PP -  VODOVOD</t>
  </si>
  <si>
    <t>SITUACE SADOVÝCH ÚPRAV</t>
  </si>
  <si>
    <t>4.NP - ZELENÁ STŘECHA</t>
  </si>
  <si>
    <t>BOZP</t>
  </si>
  <si>
    <t>PLÁN BOZP</t>
  </si>
  <si>
    <t>BUŇKOVIŠTĚ</t>
  </si>
  <si>
    <t>701</t>
  </si>
  <si>
    <t>VZOROVÉ DETAILY KOTVÍCÍHO ZAŘÍZENÍ</t>
  </si>
  <si>
    <t>KOORDINAČNÍ SITUACE</t>
  </si>
  <si>
    <t>VYTYČOVACÍ PLÁN</t>
  </si>
  <si>
    <t>VYTYC</t>
  </si>
  <si>
    <t>MONT</t>
  </si>
  <si>
    <t>MONTÁŽNÍ SCHÉMA</t>
  </si>
  <si>
    <t>ŘEZ PŘÍPOJKOU HORKOVODU</t>
  </si>
  <si>
    <t>GEODET</t>
  </si>
  <si>
    <t>GEODETICKÉ ZAMĚŘENÍ</t>
  </si>
  <si>
    <t>IGHG</t>
  </si>
  <si>
    <t>IGHG PRŮZKUM</t>
  </si>
  <si>
    <t>03.1</t>
  </si>
  <si>
    <t>KONT</t>
  </si>
  <si>
    <t>KONTAMINACE ZEMIN</t>
  </si>
  <si>
    <t>03.2</t>
  </si>
  <si>
    <t>VYLUH</t>
  </si>
  <si>
    <t>KONTAMINACE ZEMIN - VÝLUHOVÉ ZKOUŠKY</t>
  </si>
  <si>
    <t>KOROZ</t>
  </si>
  <si>
    <t>KOROZNÍ PRŮZKUM</t>
  </si>
  <si>
    <t>RADONOVÝ PRŮZKUM POZEMKU</t>
  </si>
  <si>
    <t>05.1</t>
  </si>
  <si>
    <t>05.2</t>
  </si>
  <si>
    <t>RN POZ</t>
  </si>
  <si>
    <t>RN INT</t>
  </si>
  <si>
    <t>MĚŘENÍ RN V INTERIÉRU</t>
  </si>
  <si>
    <t>AZBEST</t>
  </si>
  <si>
    <t>AZBESTOVÝ PRŮZKUM</t>
  </si>
  <si>
    <t>MYKOLOGICKÝ PRŮZKUM</t>
  </si>
  <si>
    <t>MYKOL</t>
  </si>
  <si>
    <t>08.1</t>
  </si>
  <si>
    <t>ST PR1</t>
  </si>
  <si>
    <t>STAVEBNĚ-TECHNICKÝ PRŮZKUM 2017/07/07</t>
  </si>
  <si>
    <t>08.2</t>
  </si>
  <si>
    <t>ST PR2</t>
  </si>
  <si>
    <t>STAVEBNĚ-TECHNICKÝ PRŮZKUM 2017/11/03</t>
  </si>
  <si>
    <t>08.3</t>
  </si>
  <si>
    <t>ST PR3</t>
  </si>
  <si>
    <t>STAVEBNĚ-TECHNICKÝ PRŮZKUM 2018/06/04</t>
  </si>
  <si>
    <t>08.4</t>
  </si>
  <si>
    <t>ST PR4</t>
  </si>
  <si>
    <t>STAVEBNĚ-TECHNICKÝ PRŮZKUM ZDIVA</t>
  </si>
  <si>
    <t>08.5</t>
  </si>
  <si>
    <t>ST PR5</t>
  </si>
  <si>
    <t>STAVEBNĚ-TECHNICKÝ PRŮZKUM DOPLŇUJÍCÍ</t>
  </si>
  <si>
    <t>SYN</t>
  </si>
  <si>
    <t>ODBORNÝ POSUDEK SYNANTROPY</t>
  </si>
  <si>
    <t>DND</t>
  </si>
  <si>
    <t>DENDROLOGICKÝ PRŮZKUM</t>
  </si>
  <si>
    <t>12.1</t>
  </si>
  <si>
    <t>PENB</t>
  </si>
  <si>
    <t>12.2</t>
  </si>
  <si>
    <t>13</t>
  </si>
  <si>
    <t>STAB</t>
  </si>
  <si>
    <t>POSOUZENÍ TEPLOTNÍ STABILITY</t>
  </si>
  <si>
    <t>14</t>
  </si>
  <si>
    <t>HLUK</t>
  </si>
  <si>
    <t>HLUKOVÁ STUDIE</t>
  </si>
  <si>
    <t>15</t>
  </si>
  <si>
    <t>AKU</t>
  </si>
  <si>
    <t>STUDIE PROSTOROVÉ AKUSTIKY</t>
  </si>
  <si>
    <t>16</t>
  </si>
  <si>
    <t>OSV</t>
  </si>
  <si>
    <t>STUDIE DENNÍHO OSVĚTLENÍ A PROSLUNĚNÍ</t>
  </si>
  <si>
    <t>INT</t>
  </si>
  <si>
    <t>INTERIÉR</t>
  </si>
  <si>
    <t>stav PD</t>
  </si>
  <si>
    <t>KNIHA ZAMECNIK</t>
  </si>
  <si>
    <t>602</t>
  </si>
  <si>
    <t>KNIHA TRUHLAR</t>
  </si>
  <si>
    <t>KNIHA TRUHLÁŘSKÝCH VÝROBKŮ</t>
  </si>
  <si>
    <t>KNIHA KLEMPÍŘSKÝCH VÝROBKŮ</t>
  </si>
  <si>
    <t>KNIHA KLEMPIR</t>
  </si>
  <si>
    <t>603</t>
  </si>
  <si>
    <t>604</t>
  </si>
  <si>
    <t>KNIHA OSTATNICH VÝROBKŮ</t>
  </si>
  <si>
    <t>KNIHA OSTATNI</t>
  </si>
  <si>
    <t>605</t>
  </si>
  <si>
    <t>KNIHA OKEN</t>
  </si>
  <si>
    <t>606</t>
  </si>
  <si>
    <t>KNIHA OKNA</t>
  </si>
  <si>
    <t>KNIHA DVERE</t>
  </si>
  <si>
    <t>KNIHA LOP</t>
  </si>
  <si>
    <t>KNIHA DVEŘÍ</t>
  </si>
  <si>
    <t>KNIHA LEHKÝCH OBVODOVÝCH PLÁŠŤŮ</t>
  </si>
  <si>
    <t>607</t>
  </si>
  <si>
    <t>608</t>
  </si>
  <si>
    <t>KNIHA PROSKLENÝCH PŘÍČEK</t>
  </si>
  <si>
    <t>KNIHA PROSKL PRICEK</t>
  </si>
  <si>
    <t>DETAIL POROROŠT U OKNA</t>
  </si>
  <si>
    <t>DETAIL TAHOKOV U NADPRAŽÍ</t>
  </si>
  <si>
    <t>DETAIL TAHOKOV U OSTĚNÍ</t>
  </si>
  <si>
    <t>DETAIL TAHOKOV U PROSKLENÍ - VSTUP</t>
  </si>
  <si>
    <t>SO103</t>
  </si>
  <si>
    <t>OK</t>
  </si>
  <si>
    <t>TVAR PODLŮAHOVÉ DESKY A ZÁKLADOVÝCH PASŮ</t>
  </si>
  <si>
    <t>ZÁSAHY 1PP</t>
  </si>
  <si>
    <t>ZÁSAHY 1NP</t>
  </si>
  <si>
    <t>ZÁSAHY 2NP</t>
  </si>
  <si>
    <t>ZÁSAHY 3NP</t>
  </si>
  <si>
    <t>SCHÉMA ÚPRAV KROVU</t>
  </si>
  <si>
    <t>STATICKÉ POSOUZENÍ</t>
  </si>
  <si>
    <t>SCHÉMA VÝZTUŽE PODLAHOVÉ DESKY</t>
  </si>
  <si>
    <t>SV_1PP</t>
  </si>
  <si>
    <t>SCHÉMA VÝZTUŽE SVISLÝCH KONSTRUKCÍ 1PP</t>
  </si>
  <si>
    <t>VD_1PP</t>
  </si>
  <si>
    <t>12</t>
  </si>
  <si>
    <t>SV_1NP</t>
  </si>
  <si>
    <t>VD_1NP</t>
  </si>
  <si>
    <t>SCHÉMA VÝZTUŽE SVISLÝCH KONSTRUKCÍ 1NP</t>
  </si>
  <si>
    <t>SV_2NP</t>
  </si>
  <si>
    <t>VD_2NP</t>
  </si>
  <si>
    <t>SV_3NP</t>
  </si>
  <si>
    <t>VD_3NP</t>
  </si>
  <si>
    <t>SCHÉMA VÝZTUŽE SVISLÝCH KONSTRUKCÍ 2NP</t>
  </si>
  <si>
    <t>SCHÉMA VÝZTUŽE SVISLÝCH KONSTRUKCÍ 3NP</t>
  </si>
  <si>
    <t>17</t>
  </si>
  <si>
    <t>SCHÉMA DOČASNÉ KONSTRUKCE ZAJIŠTĚNÍ KROVU</t>
  </si>
  <si>
    <t>V_4NP</t>
  </si>
  <si>
    <t>SCHÉMA VÝZTUŽE 4NP</t>
  </si>
  <si>
    <t>SCHÉMA VÝZTUŽE MONOLITICKÉ STĚNY NA OSE E</t>
  </si>
  <si>
    <t>PREFA POSL</t>
  </si>
  <si>
    <t>PREFA TEL</t>
  </si>
  <si>
    <t>1:25, 50</t>
  </si>
  <si>
    <t>REZY_SCHOD</t>
  </si>
  <si>
    <t>REZY_SCHOD OK</t>
  </si>
  <si>
    <t>PREFA_4NP</t>
  </si>
  <si>
    <t>PREFABRIKÁTY SCHODIŠŤ 4NP</t>
  </si>
  <si>
    <t>18</t>
  </si>
  <si>
    <t>PREFA_1PP</t>
  </si>
  <si>
    <t>PREFABRIKÁTY 1PP</t>
  </si>
  <si>
    <t>20</t>
  </si>
  <si>
    <t>V_PD</t>
  </si>
  <si>
    <t>SCHÉMA VÝZTUŽE PD POD 2PP A STĚN 2PP</t>
  </si>
  <si>
    <t>DV_2PP</t>
  </si>
  <si>
    <t>HV_2PP</t>
  </si>
  <si>
    <t>DV_1PP</t>
  </si>
  <si>
    <t>HV_1PP</t>
  </si>
  <si>
    <t>502</t>
  </si>
  <si>
    <t>503</t>
  </si>
  <si>
    <t>DV_3NP</t>
  </si>
  <si>
    <t>HV_3NP</t>
  </si>
  <si>
    <t>SV_4NP</t>
  </si>
  <si>
    <t>DV_4NP</t>
  </si>
  <si>
    <t>HV_4NP</t>
  </si>
  <si>
    <t>VK</t>
  </si>
  <si>
    <t>KAT</t>
  </si>
  <si>
    <t>STANOVENÍ KATEGORIE PBŘ</t>
  </si>
  <si>
    <t>000</t>
  </si>
  <si>
    <t>POVRCHY</t>
  </si>
  <si>
    <t>005</t>
  </si>
  <si>
    <t>POŽADAVKY NA POVRCHOVÉ ÚPRAVY</t>
  </si>
  <si>
    <t>AVT</t>
  </si>
  <si>
    <t>Audiovizuální technika</t>
  </si>
  <si>
    <t>POSLUCHARNA</t>
  </si>
  <si>
    <t>POSLUCHÁRNA - PŮDORYS 1NP A 2NP</t>
  </si>
  <si>
    <t>TĚLOCVIČNA</t>
  </si>
  <si>
    <t>TĚLOCVIČNA - PŮDORYS 1PP A 1NP</t>
  </si>
  <si>
    <t>GALERIE - PŮDORYS 3NP A 4NP</t>
  </si>
  <si>
    <t>006</t>
  </si>
  <si>
    <t>VV</t>
  </si>
  <si>
    <t>BLOKOVÉ SCHÉMA ZAPOJENÍ AV</t>
  </si>
  <si>
    <t>TECHNICKÁ ZPRÁVA NZS</t>
  </si>
  <si>
    <t>TECHNICKÁ ZPRÁVA EPS</t>
  </si>
  <si>
    <t xml:space="preserve"> PŮDORYS 2.PP - NZS</t>
  </si>
  <si>
    <t xml:space="preserve"> PŮDORYS 1.PP - NZS</t>
  </si>
  <si>
    <t xml:space="preserve"> PŮDORYS 1.NP - NZS</t>
  </si>
  <si>
    <t xml:space="preserve"> PŮDORYS 2.NP - NZS</t>
  </si>
  <si>
    <t xml:space="preserve"> PŮDORYS 3.NP - NZS</t>
  </si>
  <si>
    <t xml:space="preserve"> PŮDORYS 4.NP - NZS</t>
  </si>
  <si>
    <t xml:space="preserve"> PŮDORYS 2.PP- EPS</t>
  </si>
  <si>
    <t xml:space="preserve"> PŮDORYS 1.PP- EPS</t>
  </si>
  <si>
    <t xml:space="preserve"> PŮDORYS 1.NP- EPS</t>
  </si>
  <si>
    <t xml:space="preserve"> PŮDORYS 2.NP- EPS</t>
  </si>
  <si>
    <t xml:space="preserve"> PŮDORYS 3.NP- EPS</t>
  </si>
  <si>
    <t xml:space="preserve"> PŮDORYS 4.NP</t>
  </si>
  <si>
    <t xml:space="preserve"> PŮDORYS 4.NP - EPS</t>
  </si>
  <si>
    <t>SCHÉMA EPS</t>
  </si>
  <si>
    <t>SCHÉMA NZS</t>
  </si>
  <si>
    <t>SCHÉMA SNS</t>
  </si>
  <si>
    <t>SCHÉMA SK</t>
  </si>
  <si>
    <t>SCHÉMA CCTV</t>
  </si>
  <si>
    <t>SCHÉMA ACS</t>
  </si>
  <si>
    <t>SCHÉMA JEDNOTNÉHO ČASU</t>
  </si>
  <si>
    <t>SCHÉMA ŘÍZENÍ VJEZDU</t>
  </si>
  <si>
    <t>SITUACE ŘÍZENÍ VJEZDU</t>
  </si>
  <si>
    <t xml:space="preserve"> PŮDORYS 1.PP</t>
  </si>
  <si>
    <t xml:space="preserve"> PŮDORYS 1.NP</t>
  </si>
  <si>
    <t xml:space="preserve"> PŮDORYS 2.NP</t>
  </si>
  <si>
    <t xml:space="preserve"> PŮDORYS 3.NP</t>
  </si>
  <si>
    <t xml:space="preserve"> PŮDORYS 2.PP</t>
  </si>
  <si>
    <t xml:space="preserve"> PŮDORYS STŘECHY</t>
  </si>
  <si>
    <t>OK, chybně barevnost rozpisek</t>
  </si>
  <si>
    <t>MONTÁŽNÍ SCHÉMA - STOUPAČKA S1</t>
  </si>
  <si>
    <t>SCH MONT S1</t>
  </si>
  <si>
    <t>SCH MONT S2</t>
  </si>
  <si>
    <t>MONTÁŽNÍ SCHÉMA - STOUPAČKA S2</t>
  </si>
  <si>
    <t>SCH MONT J1</t>
  </si>
  <si>
    <t>MONTÁŽNÍ SCHÉMA - STOUPAČKA J1</t>
  </si>
  <si>
    <t>SCH MONT J2</t>
  </si>
  <si>
    <t>MONTÁŽNÍ SCHÉMA - STOUPAČKA J2</t>
  </si>
  <si>
    <t>SCH MONT VZT</t>
  </si>
  <si>
    <t>MONTÁŽNÍ SCHÉMA - VZT JEDNOTEK</t>
  </si>
  <si>
    <t>SPECIFIKACE KPS</t>
  </si>
  <si>
    <t>SPC KPS</t>
  </si>
  <si>
    <t>901</t>
  </si>
  <si>
    <t>ŘEZY STROJOVNA VZT 1.PP</t>
  </si>
  <si>
    <t>ŘEZY STROJOVNA VZT 2.NP</t>
  </si>
  <si>
    <t>Zdravotně technické instalace</t>
  </si>
  <si>
    <t>ZAK</t>
  </si>
  <si>
    <t xml:space="preserve">PUD </t>
  </si>
  <si>
    <t>ODP</t>
  </si>
  <si>
    <t>Odpadové hospodářství</t>
  </si>
  <si>
    <t>STŘECHA</t>
  </si>
  <si>
    <t>PODÉLNÉ PROFILY</t>
  </si>
  <si>
    <t>PŮDORYS 1NP</t>
  </si>
  <si>
    <t>PŮDORYS 3NP</t>
  </si>
  <si>
    <t>D.1.2c</t>
  </si>
  <si>
    <t>Stavebně konstrukční řešení - ocelové kce</t>
  </si>
  <si>
    <t>OCELOVÁ LÁVKA - STATICKÝ VÝPOČET</t>
  </si>
  <si>
    <t>OC.LAVKA_SV</t>
  </si>
  <si>
    <t>OC.LAVKA_DET</t>
  </si>
  <si>
    <t>OCELOVÁ LÁVKA - DETAILY</t>
  </si>
  <si>
    <t>1:8</t>
  </si>
  <si>
    <t>OC.STENA_SV</t>
  </si>
  <si>
    <t>OCELOVÁ STĚNA - STATICKÝ VÝPOČET</t>
  </si>
  <si>
    <t>POROROST_SV</t>
  </si>
  <si>
    <t>NÁSTŘEŠNÍ POROROŠT - STATICKÝ VÝPOČET</t>
  </si>
  <si>
    <t>12.3</t>
  </si>
  <si>
    <t>PENB SO 101 - STÁVAJÍCÍ STAV</t>
  </si>
  <si>
    <t>PENB SO 101 - NAVRHOVANÝ STAV</t>
  </si>
  <si>
    <t>PENB SO 102 - ETAPA 01</t>
  </si>
  <si>
    <t>PENB_SS</t>
  </si>
  <si>
    <t>PENB_NS</t>
  </si>
  <si>
    <t>MANAGEMENT RIZIK OCHRANA PŘED BLESKEM</t>
  </si>
  <si>
    <t>PROTOKOL VNĚJŠÍCH VLIVŮ SO101</t>
  </si>
  <si>
    <t>ZÁKLADOVÝ ZEMNIČ</t>
  </si>
  <si>
    <t>JÍMACÍ SOUSTAVA STŘECHA</t>
  </si>
  <si>
    <t>JS</t>
  </si>
  <si>
    <t>ZZ</t>
  </si>
  <si>
    <t>MR-OPB</t>
  </si>
  <si>
    <t>VR</t>
  </si>
  <si>
    <t>EB</t>
  </si>
  <si>
    <t>VO</t>
  </si>
  <si>
    <t>PVV</t>
  </si>
  <si>
    <t>SCH-NN</t>
  </si>
  <si>
    <t>SEZNAM DOKLADŮ POTŘEBNÝCH K UVEDENÍ OBJEKTU DO UŽÍVÁNÍ</t>
  </si>
  <si>
    <t>410</t>
  </si>
  <si>
    <t>SIT_F1</t>
  </si>
  <si>
    <t>411</t>
  </si>
  <si>
    <t>SIT_F2</t>
  </si>
  <si>
    <t>412</t>
  </si>
  <si>
    <t>SIT_F3</t>
  </si>
  <si>
    <t>413</t>
  </si>
  <si>
    <t>510</t>
  </si>
  <si>
    <t>HMG</t>
  </si>
  <si>
    <t>HARMONOGRAM VÝSTAVBY</t>
  </si>
  <si>
    <t>SITUACE STAVENIŠTĚ - ETAPA 01 - FÁZE 1</t>
  </si>
  <si>
    <t>SITUACE STAVENIŠTĚ - ETAPA 01 - FÁZE 2</t>
  </si>
  <si>
    <t>SITUACE STAVENIŠTĚ - ETAPA 01 - FÁZE 3</t>
  </si>
  <si>
    <t>KS</t>
  </si>
  <si>
    <t>KNIHA SVÍTIDEL</t>
  </si>
  <si>
    <t>007</t>
  </si>
  <si>
    <t>KNIHA SVÍTIDEL SO102</t>
  </si>
  <si>
    <t>PROTOKOL VNĚJŠÍCH VLIVŮ SO102</t>
  </si>
  <si>
    <t>PŮDORYS 2.PP - SCHÉMA ZEMNÍCÍ SOUSTAVY - F1-F2</t>
  </si>
  <si>
    <t>PŮDORYS 1.PP - SCHÉMA ZEMNÍCÍ SOUSTAVY - F1</t>
  </si>
  <si>
    <t>PŮDORYS 1.NP - SCHÉMA ZEMNÍCÍ SOUSTAVY - F1</t>
  </si>
  <si>
    <t>PŮDORYS 2.NP - SCHÉMA ZEMNÍCÍ SOUSTAVY - F1</t>
  </si>
  <si>
    <t>PŮDORYS 3.NP - SCHÉMA ZEMNÍCÍ SOUSTAVY - F1</t>
  </si>
  <si>
    <t>PŮDORYS 4.NP - SCHÉMA ZEMNÍCÍ SOUSTAVY - F1</t>
  </si>
  <si>
    <t>PŮDORYS STŘECHA - SCHÉMA ZEMNÍCÍ SOUSTAVY - F1</t>
  </si>
  <si>
    <t>PŮDORYS ATIKA - SCHÉMA JÍMACÍ SOUSTAVY - F1</t>
  </si>
  <si>
    <t>SCH NN</t>
  </si>
  <si>
    <t>SCH VN</t>
  </si>
  <si>
    <t>ROZVODNY VN - SESTAVA ROZVÁDĚČE</t>
  </si>
  <si>
    <t>2PP OPB</t>
  </si>
  <si>
    <t>1PP OPB</t>
  </si>
  <si>
    <t>1NP OPB</t>
  </si>
  <si>
    <t>2NP OPB</t>
  </si>
  <si>
    <t>3NP OPB</t>
  </si>
  <si>
    <t>4NP OPB</t>
  </si>
  <si>
    <t>STR OPB</t>
  </si>
  <si>
    <t>ATI OPB</t>
  </si>
  <si>
    <t>SES VN</t>
  </si>
  <si>
    <t>7000</t>
  </si>
  <si>
    <t>KNIHA DETAILŮ</t>
  </si>
  <si>
    <t>KNIHA DETAILŮ vč. legendy materiálů</t>
  </si>
  <si>
    <t>DETAIL STŘECHA - vikíř B malý_římsa</t>
  </si>
  <si>
    <t>PUD_PODHL_1.PP</t>
  </si>
  <si>
    <t>PUD_PODHL_1.NP</t>
  </si>
  <si>
    <t>PUD_PODHL_2.NP</t>
  </si>
  <si>
    <t>PUD_PODHL_3.NP</t>
  </si>
  <si>
    <t>PUD_PODHL_4.NP</t>
  </si>
  <si>
    <t>PŮDORYS PODLAH 1NP</t>
  </si>
  <si>
    <t>PŮDORYS  PODLAH 1PP</t>
  </si>
  <si>
    <t>PŮDORYS PODLAH 2NP</t>
  </si>
  <si>
    <t>PŮDORYS PODLAH 3NP</t>
  </si>
  <si>
    <t>PŮDORYS PODLAH 4NP</t>
  </si>
  <si>
    <t>PŮDORYS  PODHLEDŮ1PP</t>
  </si>
  <si>
    <t>PŮDORYS PODHLEDŮ 1NP</t>
  </si>
  <si>
    <t>PŮDORYS PODHLEDŮ 2NP</t>
  </si>
  <si>
    <t>PŮDORYS PODHLEDŮ 1.PP</t>
  </si>
  <si>
    <t>PŮDORYS PODHLEDŮ 1.NP</t>
  </si>
  <si>
    <t>PŮDORYS PODHLEDŮ 2.NP</t>
  </si>
  <si>
    <t>PŮDORYS PODHLEDŮ 3.NP</t>
  </si>
  <si>
    <t>PŮDORYS PODHLEDŮ 4.NP</t>
  </si>
  <si>
    <t>PŮDORYS KROVU</t>
  </si>
  <si>
    <t>ŘEZ  A-A'</t>
  </si>
  <si>
    <t>ŘEZ B-B'</t>
  </si>
  <si>
    <t>ŘEZ C-C'</t>
  </si>
  <si>
    <t>ŘEZ D-D'</t>
  </si>
  <si>
    <t>ŘEZ E-E'</t>
  </si>
  <si>
    <t>PŘÍČNÉ ŘEZY KROVU</t>
  </si>
  <si>
    <t>POHLED OD JIHU</t>
  </si>
  <si>
    <t>POHLED OD SEVERU</t>
  </si>
  <si>
    <t>POHLED OD VÝCHODU</t>
  </si>
  <si>
    <t>POHLED OD ZÁPADU</t>
  </si>
  <si>
    <t>PŮDORYS ZÁKLADŮ</t>
  </si>
  <si>
    <t>POHLED OD SEVERU - VNITŘNÍ</t>
  </si>
  <si>
    <t>POHLED OD VÝCHODU - VNITŘNÍ</t>
  </si>
  <si>
    <t>POHLED OD ZÁPADU - VNITŘNÍ</t>
  </si>
  <si>
    <t>156</t>
  </si>
  <si>
    <t>DROBNÁ ARCHITEKTURA A OPLOCENÍ</t>
  </si>
  <si>
    <t>STROJOVNA REZY</t>
  </si>
  <si>
    <t>PAM</t>
  </si>
  <si>
    <t>DOKUMENTY TÝKAJÍCÍ SE PAMÁTKOVÉ OCHRANY</t>
  </si>
  <si>
    <t>DUSP - ZS</t>
  </si>
  <si>
    <t>STANOVISKA DOSS Z PROJEDNÁNÍ DUSP</t>
  </si>
  <si>
    <t>STANOVISKA VLATNÍKŮ TI Z PROJEDNÁNÍ DUSP</t>
  </si>
  <si>
    <t>DUSP - TI</t>
  </si>
  <si>
    <t>19</t>
  </si>
  <si>
    <t>100</t>
  </si>
  <si>
    <t>PUD_HTU</t>
  </si>
  <si>
    <t>PŮDORYS HTŮ</t>
  </si>
  <si>
    <t>PŮDORYS PODLAHY STŘECHA</t>
  </si>
  <si>
    <t>457</t>
  </si>
  <si>
    <t>PŮDORYS 1PP-ET01</t>
  </si>
  <si>
    <t>PŮDORYS 1NP-ET01</t>
  </si>
  <si>
    <t>PŮDORYS 2NP-ET01</t>
  </si>
  <si>
    <t>PŮDORYS 3NP-ET01</t>
  </si>
  <si>
    <t>PŮDORYS 4NP-ET01</t>
  </si>
  <si>
    <t>PŮDORYS PDL 1PP, ET01</t>
  </si>
  <si>
    <t>PŮDORYS PDL 1NP, ET01</t>
  </si>
  <si>
    <t>PŮDORYS PDL 2NP, ET01</t>
  </si>
  <si>
    <t>PŮDORYS PDL 3NP, ET01</t>
  </si>
  <si>
    <t>PŮDORYS PDL 4NP, ET01</t>
  </si>
  <si>
    <t>PŮDORYS PODHLEDU 1PP, ET01</t>
  </si>
  <si>
    <t>PŮDORYS PODHLEDU 1NP, ET01</t>
  </si>
  <si>
    <t>PŮDORYS PODHLEDU 2NP, ET01</t>
  </si>
  <si>
    <t>PŮDORYS PODHLEDU 3NP, ET01</t>
  </si>
  <si>
    <t>PŮDORYS PODHLEDU 4NP, ET01</t>
  </si>
  <si>
    <t>SEZNAM PAMÁTKOVĚ CHRÁNĚNÉHO MOBILIÁŘE</t>
  </si>
  <si>
    <t>E</t>
  </si>
  <si>
    <t>F</t>
  </si>
  <si>
    <t>DETAIL STŘECHA - TECH. MÍSTNOST_REZ A-A´
a ŘEZ B-B´</t>
  </si>
  <si>
    <t>TRIB</t>
  </si>
  <si>
    <t>Teleskopická tribuna</t>
  </si>
  <si>
    <t>ROZL</t>
  </si>
  <si>
    <t>ROZLOŽENÝ STAV</t>
  </si>
  <si>
    <t>SLOZ</t>
  </si>
  <si>
    <t>SLOŽENÝ STAV / PARKOVACÍ POZICE</t>
  </si>
  <si>
    <t>ZATÍZ</t>
  </si>
  <si>
    <t>SCHÉMA ZATÍŽENÍ</t>
  </si>
  <si>
    <t>LEGENDA MATERIÁLŮ</t>
  </si>
  <si>
    <t>Architektonicko-stavební řešení - KNIHA DETAILŮ</t>
  </si>
  <si>
    <t>008</t>
  </si>
  <si>
    <t>VO_POSILOVNA</t>
  </si>
  <si>
    <t>VÝPOČET OSVĚTLENÍ_POSILOVNA</t>
  </si>
  <si>
    <t>ZAR</t>
  </si>
  <si>
    <t>DETAIL SVĚTLÍK - NAD SCHODIŠTĚM (B460)</t>
  </si>
  <si>
    <t>D REZ-01-02</t>
  </si>
  <si>
    <t>D REZ-3-4</t>
  </si>
  <si>
    <t>POH VH</t>
  </si>
  <si>
    <t>SKLADBY KCI</t>
  </si>
  <si>
    <t>SKLADBY KONSTRUKCÍ</t>
  </si>
  <si>
    <t>Specifikace</t>
  </si>
  <si>
    <t>ŘEZ KAN</t>
  </si>
  <si>
    <t>PODÉLNÉ ŘEZY KANALIZACE</t>
  </si>
  <si>
    <t>3D KAN</t>
  </si>
  <si>
    <t>3D SCHÉMA - KANALIZACE</t>
  </si>
  <si>
    <t>AXO VOD</t>
  </si>
  <si>
    <t>AXONOMETRIE - VODOVOD</t>
  </si>
  <si>
    <t>3D SCHÉMA KANALIZACE</t>
  </si>
  <si>
    <t>157</t>
  </si>
  <si>
    <t>AXONOMETRIE VODOVOD</t>
  </si>
  <si>
    <t>VSTUP DO FASÁDY-VEDLE VSTUPU Z ATRIA</t>
  </si>
  <si>
    <t>z01</t>
  </si>
  <si>
    <t>27.08.2025</t>
  </si>
  <si>
    <t>DETAIL OKNO - NAPOJENÍ SDK PŘÍČKY</t>
  </si>
  <si>
    <t>DETAIL NAPOJENÍ INTERIÉROVÉ PROSKLENÉ PŘÍČKY</t>
  </si>
  <si>
    <t>1:1</t>
  </si>
  <si>
    <t>1:150 / 1:20</t>
  </si>
  <si>
    <t>POHLED VÝCHODNÍ 2/2</t>
  </si>
  <si>
    <t>POHLED VÝCHODNÍ 1/2</t>
  </si>
  <si>
    <t>SÁL OBKL</t>
  </si>
  <si>
    <t>SÁL - SPÁROŘEZ OBKLADU STĚN</t>
  </si>
  <si>
    <t>SÁL STŮL</t>
  </si>
  <si>
    <t>SÁL - STŮL PŘEDNÁŠEJÍCÍCH</t>
  </si>
  <si>
    <t>GALERIE PANEL</t>
  </si>
  <si>
    <t>GALERIE - VÝSTAVNÍ PANEL</t>
  </si>
  <si>
    <t>SCH MONT B1</t>
  </si>
  <si>
    <t>MONTÁŽNÍ SCHÉMA - STOUPAČKA B1</t>
  </si>
  <si>
    <t>ŘV</t>
  </si>
  <si>
    <t>SITŘV</t>
  </si>
  <si>
    <t>SCHEMA ZAPOJENI</t>
  </si>
  <si>
    <t>DOKLADY</t>
  </si>
  <si>
    <t>PUD ZAKLADY</t>
  </si>
  <si>
    <t>PODLAHOVÁ DESKA POD 2.PP - I. ETAPA</t>
  </si>
  <si>
    <t>PILOTOVÝ PLÁN - I. ETAPA</t>
  </si>
  <si>
    <t>TVAR 2PP A PODLAHOVÁ DESKA POD 1.PP - I. ETAPA</t>
  </si>
  <si>
    <t>TVAR 1.PP - I. ETAPA</t>
  </si>
  <si>
    <t>TVAR 1.NP - I. ETAPA</t>
  </si>
  <si>
    <t>TVAR 2.NP - I. ETAPA</t>
  </si>
  <si>
    <t>TVAR 3.NP - I. ETAPA</t>
  </si>
  <si>
    <t>TVAR 4.NP - I. ETAPA</t>
  </si>
  <si>
    <t>REZ 12345</t>
  </si>
  <si>
    <t>ŘEZ 1-1, 2-2, 3-3 - I. ETAPA</t>
  </si>
  <si>
    <t>PREFABRIKÁTY POSLUCHÁRNA - I. ETAPA</t>
  </si>
  <si>
    <t>PREFABRIKÁTY TRIBUNA TĚLOCVIČNA A HL.VSTUP - I. ETAPA</t>
  </si>
  <si>
    <t>PREFA_SCHOD</t>
  </si>
  <si>
    <t>PREFA SCHODIŠTĚ 1NP I-J/4 - I.ETAPA</t>
  </si>
  <si>
    <t>ŘEZY A DETAILY TOČITÁ SCHODIŠTĚ - I. ETAPA</t>
  </si>
  <si>
    <t>OCELOVÉ EXTERIÉROVÉ SCHODIŠTĚ F/7 - I. ETAPA</t>
  </si>
  <si>
    <t>SCHÉMA DOLNÍ VÝZTUŽE PD A STROPU 2PP - I. ETAPA</t>
  </si>
  <si>
    <t>SCHÉMA HORNÍ VÝZTUŽE PD A STROPU 2PP - I. ETAPA</t>
  </si>
  <si>
    <t>SCHÉMA VÝZTUŽE SVISLÝCH KONSTRUKCÍ 1PP - I. ETAPA</t>
  </si>
  <si>
    <t>SCHÉMA DOLNÍ VÝZTUŽE PD A STROPU 1PP - I. ETAPA</t>
  </si>
  <si>
    <t>SCHÉMA HORNÍ VÝZTUŽE PD A STROPU 1PP - I. ETAPA</t>
  </si>
  <si>
    <t>SCHÉMA VÝZTUŽE SVISLÝCH KONSTRUKCÍ 1NP - I. ETAPA</t>
  </si>
  <si>
    <t>SCHÉMA DOLNÍ VÝZTUŽE PD A STROPU 1NP - I. ETAPA</t>
  </si>
  <si>
    <t>SCHÉMA HORNÍ VÝZTUŽE PD A STROPU 1NP - I. ETAPA</t>
  </si>
  <si>
    <t>SCHÉMA VÝZTUŽE SVISLÝCH KONSTRUKCÍ 2NP - I. ETAPA</t>
  </si>
  <si>
    <t>SCHÉMA DOLNÍ VÝZTUŽE STROPU 2NP - I. ETAPA</t>
  </si>
  <si>
    <t>SCHÉMA HORNÍ VÝZTUŽE STROPU 2NP - I. ETAPA</t>
  </si>
  <si>
    <t>SCHÉMA HORNÍ VÝZTUŽE STĚN VE 2NP (NAD TĚLOCVIČNOU) - I. ETAPA</t>
  </si>
  <si>
    <t>SCHÉMA VÝZTUŽE SVISLÝCH KONSTRUKCÍ 3NP - I. ETAPA</t>
  </si>
  <si>
    <t>SCHÉMA DOLNÍ VÝZTUŽE PD A STROPU 3NP - I. ETAPA</t>
  </si>
  <si>
    <t>SCHÉMA HORNÍ VÝZTUŽE PD A STROPU 3NP - I. ETAPA</t>
  </si>
  <si>
    <t>SCHÉMA VÝZTUŽE SVISLÝCH KONSTRUKCÍ 4NP - I. ETAPA</t>
  </si>
  <si>
    <t>SCHÉMA DOLNÍ VÝZTUŽE PD A STROPU 4NP - I. ETAPA</t>
  </si>
  <si>
    <t>SCHÉMA HORNÍ VÝZTUŽE PD A STROPU 4NP - I. ETAPA</t>
  </si>
  <si>
    <t>SCHÉMA VÝZTUŽE VENKOVNÍCH KONSTRUKCÍ - I. ETAPA</t>
  </si>
  <si>
    <t>ZAJISTENI_KROVU</t>
  </si>
  <si>
    <t>VD_PD</t>
  </si>
  <si>
    <t>SCHÉMA VÝZTUŽE STROPU 1PP</t>
  </si>
  <si>
    <t>SCHÉMA VÝZTUŽE STROPU 1NP</t>
  </si>
  <si>
    <t>SCHÉMA VÝZTUŽE STROPU 2NP</t>
  </si>
  <si>
    <t>SCHÉMA VÝZTUŽE STROPU 3NP</t>
  </si>
  <si>
    <t>SV_STĚNA E</t>
  </si>
  <si>
    <t>DETAIL ŠACHTA - REVIZNÍ KOMORA B0210 1/2</t>
  </si>
  <si>
    <t>DETAIL ŠACHTA - REVIZNÍ KOMORA B0210 2/2</t>
  </si>
  <si>
    <t>KUCH.LINKA</t>
  </si>
  <si>
    <t>KUCHYŇSKÁ LINKA 2NP, MÍSTN. B233 (MB20.02)</t>
  </si>
  <si>
    <t>KUCHYŇSKÁ LINKA 1NP, MÍSTN. B114.6 (MB20.04)</t>
  </si>
  <si>
    <t>doplnění dle dotazů VŘ č.02_25/02/26</t>
  </si>
  <si>
    <t>KUCHYŇSKÁ LINKA 3NP, MÍSTN. A322 (MB20.05)</t>
  </si>
  <si>
    <t>DETAIL NOSNÝ PRVEK FVE</t>
  </si>
  <si>
    <t>PŮDORYS 4.NP - dodávka stavby</t>
  </si>
  <si>
    <t>PŮDORYS 3.NP - dodávka stavby</t>
  </si>
  <si>
    <t>PŮDORYS 2.NP - dodávka stavby</t>
  </si>
  <si>
    <t>PŮDORYS 1.NP - dodávka stavby</t>
  </si>
  <si>
    <t>PŮDORYS 1.PP - dodávka stavby</t>
  </si>
  <si>
    <t>609</t>
  </si>
  <si>
    <t>610</t>
  </si>
  <si>
    <t>Recepční stůl</t>
  </si>
  <si>
    <t>Bar</t>
  </si>
  <si>
    <t>Recepční stůl, mistn. B133</t>
  </si>
  <si>
    <t>Bar, mistn. B243</t>
  </si>
  <si>
    <t>VÝKAZ NÁBYTKU</t>
  </si>
  <si>
    <t>506</t>
  </si>
  <si>
    <t>VÝKAZ NÁBYTKŮ DODÁVKA STAVBY</t>
  </si>
  <si>
    <t>PDL_1.PP</t>
  </si>
  <si>
    <t>PDL_1.NP</t>
  </si>
  <si>
    <t>PDL_2.NP</t>
  </si>
  <si>
    <t>PDL_3.NP</t>
  </si>
  <si>
    <t>PDL_4.NP</t>
  </si>
  <si>
    <t>PDHL_1.PP</t>
  </si>
  <si>
    <t>PDHL_1.NP</t>
  </si>
  <si>
    <t>PDHL_2.NP</t>
  </si>
  <si>
    <t>PDHL_3.NP</t>
  </si>
  <si>
    <t>PDHL_4.NP</t>
  </si>
  <si>
    <t>TAB</t>
  </si>
  <si>
    <t>PŮDORYS PODHLEDŮ 4NP</t>
  </si>
  <si>
    <t>PŮDORYS PODHLEDŮ 3NP</t>
  </si>
  <si>
    <t>TAB SDS</t>
  </si>
  <si>
    <t xml:space="preserve">VÝKAZ NÁBYTKU </t>
  </si>
  <si>
    <t>VÝKAZ NÁBYTKU DODÁVKA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</si>
</sst>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family val="2"/>
      <charset val="238"/>
      <scheme val="minor"/>
    </font>
    <font>
      <b/>
      <sz val="11"/>
      <color theme="0" tint="-0.499984740745262"/>
      <name val="Arial Narrow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10"/>
      <name val="Arial Narrow"/>
      <family val="2"/>
      <charset val="238"/>
    </font>
    <font>
      <sz val="9"/>
      <color theme="0" tint="-0.499984740745262"/>
      <name val="Arial Narrow"/>
      <family val="2"/>
      <charset val="238"/>
    </font>
    <font>
      <sz val="8"/>
      <color theme="0" tint="-0.499984740745262"/>
      <name val="Arial Narrow"/>
      <family val="2"/>
      <charset val="238"/>
    </font>
    <font>
      <b/>
      <sz val="14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color theme="0" tint="-0.499984740745262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b/>
      <sz val="10"/>
      <name val="Calibri"/>
      <family val="2"/>
      <charset val="238"/>
      <scheme val="minor"/>
    </font>
    <font>
      <b/>
      <sz val="9"/>
      <color theme="0" tint="-0.499984740745262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2" tint="-0.499984740745262"/>
      <name val="Arial Narrow"/>
      <family val="2"/>
      <charset val="238"/>
    </font>
    <font>
      <sz val="9"/>
      <color theme="2" tint="-0.499984740745262"/>
      <name val="Calibri"/>
      <family val="2"/>
      <charset val="238"/>
      <scheme val="minor"/>
    </font>
    <font>
      <b/>
      <sz val="9"/>
      <color theme="0" tint="-0.34998626667073579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8"/>
      <color rgb="FFFF0000"/>
      <name val="Arial"/>
      <family val="2"/>
      <charset val="238"/>
    </font>
    <font>
      <sz val="8"/>
      <color rgb="FFFFFF00"/>
      <name val="Arial"/>
      <family val="2"/>
      <charset val="238"/>
    </font>
    <font>
      <sz val="10"/>
      <color rgb="FFFFFF00"/>
      <name val="Arial Narrow"/>
      <family val="2"/>
      <charset val="238"/>
    </font>
    <font>
      <sz val="8"/>
      <color rgb="FFFFFF00"/>
      <name val="Arial"/>
      <family val="2"/>
      <charset val="238"/>
    </font>
    <font>
      <b/>
      <sz val="10"/>
      <color rgb="FFFF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6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6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26" fillId="0" borderId="9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14" fontId="3" fillId="0" borderId="10" xfId="0" applyNumberFormat="1" applyFont="1" applyBorder="1" applyAlignment="1">
      <alignment horizontal="left" wrapText="1"/>
    </xf>
    <xf numFmtId="14" fontId="3" fillId="0" borderId="10" xfId="0" applyNumberFormat="1" applyFont="1" applyBorder="1" applyAlignment="1">
      <alignment horizontal="right" wrapText="1"/>
    </xf>
    <xf numFmtId="0" fontId="4" fillId="0" borderId="9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6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wrapText="1"/>
    </xf>
    <xf numFmtId="49" fontId="16" fillId="0" borderId="9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26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49" fontId="34" fillId="0" borderId="9" xfId="0" applyNumberFormat="1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34" fillId="4" borderId="9" xfId="0" applyFont="1" applyFill="1" applyBorder="1" applyAlignment="1">
      <alignment horizontal="left" vertical="center" wrapText="1"/>
    </xf>
    <xf numFmtId="0" fontId="11" fillId="5" borderId="9" xfId="0" applyFont="1" applyFill="1" applyBorder="1" applyAlignment="1">
      <alignment horizontal="left" vertical="center" wrapText="1"/>
    </xf>
    <xf numFmtId="49" fontId="35" fillId="0" borderId="9" xfId="0" applyNumberFormat="1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49" fontId="36" fillId="0" borderId="23" xfId="0" applyNumberFormat="1" applyFont="1" applyBorder="1" applyAlignment="1">
      <alignment vertical="top" wrapText="1"/>
    </xf>
    <xf numFmtId="49" fontId="37" fillId="4" borderId="23" xfId="0" applyNumberFormat="1" applyFont="1" applyFill="1" applyBorder="1" applyAlignment="1">
      <alignment vertical="top" wrapText="1"/>
    </xf>
    <xf numFmtId="0" fontId="38" fillId="0" borderId="0" xfId="0" applyFont="1" applyAlignment="1">
      <alignment horizontal="center" vertical="center" wrapText="1"/>
    </xf>
    <xf numFmtId="49" fontId="39" fillId="0" borderId="23" xfId="0" applyNumberFormat="1" applyFont="1" applyBorder="1" applyAlignment="1">
      <alignment vertical="top" wrapText="1"/>
    </xf>
    <xf numFmtId="0" fontId="3" fillId="0" borderId="9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40" fillId="0" borderId="0" xfId="0" applyFont="1" applyAlignment="1">
      <alignment horizontal="center" vertical="center" wrapText="1"/>
    </xf>
    <xf numFmtId="49" fontId="40" fillId="0" borderId="9" xfId="0" applyNumberFormat="1" applyFont="1" applyBorder="1" applyAlignment="1">
      <alignment horizontal="center" vertical="center" wrapText="1"/>
    </xf>
    <xf numFmtId="0" fontId="40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wrapText="1"/>
    </xf>
    <xf numFmtId="14" fontId="11" fillId="0" borderId="9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wrapText="1"/>
    </xf>
    <xf numFmtId="0" fontId="11" fillId="6" borderId="9" xfId="0" applyFont="1" applyFill="1" applyBorder="1" applyAlignment="1">
      <alignment horizontal="center" wrapText="1"/>
    </xf>
    <xf numFmtId="0" fontId="11" fillId="6" borderId="9" xfId="0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20" fontId="11" fillId="6" borderId="9" xfId="0" applyNumberFormat="1" applyFont="1" applyFill="1" applyBorder="1" applyAlignment="1">
      <alignment horizont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righ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32" fillId="0" borderId="5" xfId="0" applyFont="1" applyBorder="1" applyAlignment="1">
      <alignment horizontal="center"/>
    </xf>
    <xf numFmtId="0" fontId="22" fillId="0" borderId="5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3" fillId="0" borderId="0" xfId="0" applyFont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14" fontId="3" fillId="2" borderId="9" xfId="0" applyNumberFormat="1" applyFont="1" applyFill="1" applyBorder="1" applyAlignment="1">
      <alignment horizontal="center" wrapText="1"/>
    </xf>
    <xf numFmtId="2" fontId="8" fillId="0" borderId="0" xfId="0" applyNumberFormat="1" applyFont="1" applyAlignment="1">
      <alignment horizontal="center" vertical="center" wrapText="1"/>
    </xf>
    <xf numFmtId="2" fontId="25" fillId="0" borderId="0" xfId="0" applyNumberFormat="1" applyFont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3" fillId="0" borderId="4" xfId="0" applyFont="1" applyBorder="1" applyAlignment="1">
      <alignment horizontal="left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135374</xdr:colOff>
      <xdr:row>27</xdr:row>
      <xdr:rowOff>27811</xdr:rowOff>
    </xdr:from>
    <xdr:to>
      <xdr:col>30</xdr:col>
      <xdr:colOff>153864</xdr:colOff>
      <xdr:row>46</xdr:row>
      <xdr:rowOff>134224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7CAAFD9-298F-A02F-6EED-926AD8024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47297" y="4284753"/>
          <a:ext cx="3308279" cy="3308279"/>
        </a:xfrm>
        <a:prstGeom prst="rect">
          <a:avLst/>
        </a:prstGeom>
      </xdr:spPr>
    </xdr:pic>
    <xdr:clientData/>
  </xdr:twoCellAnchor>
  <xdr:twoCellAnchor editAs="oneCell">
    <xdr:from>
      <xdr:col>6</xdr:col>
      <xdr:colOff>13137</xdr:colOff>
      <xdr:row>6</xdr:row>
      <xdr:rowOff>137947</xdr:rowOff>
    </xdr:from>
    <xdr:to>
      <xdr:col>16</xdr:col>
      <xdr:colOff>158523</xdr:colOff>
      <xdr:row>11</xdr:row>
      <xdr:rowOff>85397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1CDA2A9-7B79-48AD-8A99-B70773256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8482" y="1090447"/>
          <a:ext cx="1787627" cy="63719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14</xdr:row>
      <xdr:rowOff>1</xdr:rowOff>
    </xdr:from>
    <xdr:to>
      <xdr:col>14</xdr:col>
      <xdr:colOff>0</xdr:colOff>
      <xdr:row>15</xdr:row>
      <xdr:rowOff>163077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3BD30AD-AE7D-F6E7-8CD4-C991B9672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967154" y="1897674"/>
          <a:ext cx="1289538" cy="331596"/>
        </a:xfrm>
        <a:prstGeom prst="rect">
          <a:avLst/>
        </a:prstGeom>
        <a:effectLst>
          <a:innerShdw blurRad="114300">
            <a:prstClr val="black"/>
          </a:inn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Zak&#225;zky%20-%20Realizace\Karlovy%20Vary%20-%20SUP&#352;\02_Projekce\-%20Odevzd&#225;no\20241219_&#268;istopis\CHYBY\KVSUPS_DPS_ET01_SEZ-SEZNAM%20DOKUMENTACE_chyby%20&#8211;%20kopie.xlsx" TargetMode="External"/><Relationship Id="rId1" Type="http://schemas.openxmlformats.org/officeDocument/2006/relationships/externalLinkPath" Target="/Zak&#225;zky%20-%20Realizace/Karlovy%20Vary%20-%20SUP&#352;/02_Projekce/-%20Odevzd&#225;no/20241219_&#268;istopis/CHYBY/KVSUPS_DPS_ET01_SEZ-SEZNAM%20DOKUMENTACE_chyby%20&#8211;%20k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ITULNÍ"/>
      <sheetName val="SEZNAM PD"/>
      <sheetName val="A. PZ"/>
      <sheetName val="B. STZ"/>
      <sheetName val="C. SIT"/>
      <sheetName val="D.1.1 ASR SO101"/>
      <sheetName val="D.1.1 ASR SO101 (DET)"/>
      <sheetName val="D.1.1 ASR SO102"/>
      <sheetName val="D.1.1 ASR SO102 (DET)"/>
      <sheetName val="D.1.1 FAS SO102"/>
      <sheetName val="D.1.2a SKR SO101 (PODCHYCENI)"/>
      <sheetName val="D.1.2b SKR SO101"/>
      <sheetName val="D.1.2a SKR SO102 (ZALOZENI)"/>
      <sheetName val="D.1.2b SKR SO102"/>
      <sheetName val="D.1.2c SKR SO102 OK"/>
      <sheetName val="D.1.3 PBR"/>
      <sheetName val="D.1.4 AVT"/>
      <sheetName val="D.1.4 ESIL SO101"/>
      <sheetName val="D.1.4 ESIL SO102"/>
      <sheetName val="D.1.4 EPS SO101"/>
      <sheetName val="D.1.4 EPS SO102"/>
      <sheetName val="D.1.4 NZS SO101"/>
      <sheetName val="D.1.4 NZS SO102"/>
      <sheetName val="D.1.4 ESLA SO101"/>
      <sheetName val="D.1.4 ESLA SO102"/>
      <sheetName val="D.1.4 FVE SO102"/>
      <sheetName val="D.1.4 MAR SO101"/>
      <sheetName val="D.1.4 MAR SO102"/>
      <sheetName val="D.1.4 RTCH SO101"/>
      <sheetName val="D.1.4 RTCH SO102"/>
      <sheetName val="D.1.4 VZT SO101"/>
      <sheetName val="D.1.4 VZT SO102"/>
      <sheetName val="D.1.4 ZOKT"/>
      <sheetName val="D.1.4 ZTI SO101"/>
      <sheetName val="D.1.4 ZTI SO102"/>
      <sheetName val="D.1.4 PLN SO101"/>
      <sheetName val="D.1.4 PLN SO102"/>
      <sheetName val="D.1.5 ODP"/>
      <sheetName val="D.1.6 SAD"/>
      <sheetName val="D.1.7 DAO"/>
      <sheetName val="D.1.8 ZOV"/>
      <sheetName val="D.1.9 ZSJ SO102"/>
      <sheetName val="D.2 ZSP SO101"/>
      <sheetName val="D.2 ZSP SO102"/>
      <sheetName val="D.2 DOP"/>
      <sheetName val="D.2 GAST"/>
      <sheetName val="D.2 CZT"/>
      <sheetName val="D.2 PRK"/>
      <sheetName val="D.2 PRP"/>
      <sheetName val="D.2 PHZ"/>
      <sheetName val="D.2 SEK"/>
      <sheetName val="D.2 PRV"/>
      <sheetName val="D.2 TRIB"/>
      <sheetName val="E.8 DOKLADOVA CAST"/>
      <sheetName val="F. INT SO101"/>
      <sheetName val="F. INT SO102"/>
    </sheetNames>
    <sheetDataSet>
      <sheetData sheetId="0">
        <row r="27">
          <cell r="F27" t="str">
            <v>ET01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8.vml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0.bin"/><Relationship Id="rId9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9.vml"/><Relationship Id="rId3" Type="http://schemas.openxmlformats.org/officeDocument/2006/relationships/printerSettings" Target="../printerSettings/printerSettings56.bin"/><Relationship Id="rId7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Relationship Id="rId6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58.bin"/><Relationship Id="rId4" Type="http://schemas.openxmlformats.org/officeDocument/2006/relationships/printerSettings" Target="../printerSettings/printerSettings57.bin"/><Relationship Id="rId9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61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1.vml"/><Relationship Id="rId3" Type="http://schemas.openxmlformats.org/officeDocument/2006/relationships/printerSettings" Target="../printerSettings/printerSettings64.bin"/><Relationship Id="rId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3.bin"/><Relationship Id="rId1" Type="http://schemas.openxmlformats.org/officeDocument/2006/relationships/printerSettings" Target="../printerSettings/printerSettings62.bin"/><Relationship Id="rId6" Type="http://schemas.openxmlformats.org/officeDocument/2006/relationships/printerSettings" Target="../printerSettings/printerSettings67.bin"/><Relationship Id="rId5" Type="http://schemas.openxmlformats.org/officeDocument/2006/relationships/printerSettings" Target="../printerSettings/printerSettings66.bin"/><Relationship Id="rId4" Type="http://schemas.openxmlformats.org/officeDocument/2006/relationships/printerSettings" Target="../printerSettings/printerSettings65.bin"/><Relationship Id="rId9" Type="http://schemas.openxmlformats.org/officeDocument/2006/relationships/comments" Target="../comments11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2.vml"/><Relationship Id="rId3" Type="http://schemas.openxmlformats.org/officeDocument/2006/relationships/printerSettings" Target="../printerSettings/printerSettings71.bin"/><Relationship Id="rId7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6" Type="http://schemas.openxmlformats.org/officeDocument/2006/relationships/printerSettings" Target="../printerSettings/printerSettings74.bin"/><Relationship Id="rId5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72.bin"/><Relationship Id="rId9" Type="http://schemas.openxmlformats.org/officeDocument/2006/relationships/comments" Target="../comments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6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4.vml"/><Relationship Id="rId3" Type="http://schemas.openxmlformats.org/officeDocument/2006/relationships/printerSettings" Target="../printerSettings/printerSettings79.bin"/><Relationship Id="rId7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6" Type="http://schemas.openxmlformats.org/officeDocument/2006/relationships/printerSettings" Target="../printerSettings/printerSettings82.bin"/><Relationship Id="rId5" Type="http://schemas.openxmlformats.org/officeDocument/2006/relationships/printerSettings" Target="../printerSettings/printerSettings81.bin"/><Relationship Id="rId4" Type="http://schemas.openxmlformats.org/officeDocument/2006/relationships/printerSettings" Target="../printerSettings/printerSettings80.bin"/><Relationship Id="rId9" Type="http://schemas.openxmlformats.org/officeDocument/2006/relationships/comments" Target="../comments14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4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6.vml"/><Relationship Id="rId3" Type="http://schemas.openxmlformats.org/officeDocument/2006/relationships/printerSettings" Target="../printerSettings/printerSettings87.bin"/><Relationship Id="rId7" Type="http://schemas.openxmlformats.org/officeDocument/2006/relationships/printerSettings" Target="../printerSettings/printerSettings91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Relationship Id="rId9" Type="http://schemas.openxmlformats.org/officeDocument/2006/relationships/comments" Target="../comments16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7.vml"/><Relationship Id="rId3" Type="http://schemas.openxmlformats.org/officeDocument/2006/relationships/printerSettings" Target="../printerSettings/printerSettings94.bin"/><Relationship Id="rId7" Type="http://schemas.openxmlformats.org/officeDocument/2006/relationships/printerSettings" Target="../printerSettings/printerSettings98.bin"/><Relationship Id="rId2" Type="http://schemas.openxmlformats.org/officeDocument/2006/relationships/printerSettings" Target="../printerSettings/printerSettings93.bin"/><Relationship Id="rId1" Type="http://schemas.openxmlformats.org/officeDocument/2006/relationships/printerSettings" Target="../printerSettings/printerSettings92.bin"/><Relationship Id="rId6" Type="http://schemas.openxmlformats.org/officeDocument/2006/relationships/printerSettings" Target="../printerSettings/printerSettings97.bin"/><Relationship Id="rId5" Type="http://schemas.openxmlformats.org/officeDocument/2006/relationships/printerSettings" Target="../printerSettings/printerSettings96.bin"/><Relationship Id="rId4" Type="http://schemas.openxmlformats.org/officeDocument/2006/relationships/printerSettings" Target="../printerSettings/printerSettings95.bin"/><Relationship Id="rId9" Type="http://schemas.openxmlformats.org/officeDocument/2006/relationships/comments" Target="../comments1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8.vml"/><Relationship Id="rId3" Type="http://schemas.openxmlformats.org/officeDocument/2006/relationships/printerSettings" Target="../printerSettings/printerSettings101.bin"/><Relationship Id="rId7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6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2.bin"/><Relationship Id="rId9" Type="http://schemas.openxmlformats.org/officeDocument/2006/relationships/comments" Target="../comments18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9.vml"/><Relationship Id="rId3" Type="http://schemas.openxmlformats.org/officeDocument/2006/relationships/printerSettings" Target="../printerSettings/printerSettings108.bin"/><Relationship Id="rId7" Type="http://schemas.openxmlformats.org/officeDocument/2006/relationships/printerSettings" Target="../printerSettings/printerSettings112.bin"/><Relationship Id="rId2" Type="http://schemas.openxmlformats.org/officeDocument/2006/relationships/printerSettings" Target="../printerSettings/printerSettings107.bin"/><Relationship Id="rId1" Type="http://schemas.openxmlformats.org/officeDocument/2006/relationships/printerSettings" Target="../printerSettings/printerSettings106.bin"/><Relationship Id="rId6" Type="http://schemas.openxmlformats.org/officeDocument/2006/relationships/printerSettings" Target="../printerSettings/printerSettings111.bin"/><Relationship Id="rId5" Type="http://schemas.openxmlformats.org/officeDocument/2006/relationships/printerSettings" Target="../printerSettings/printerSettings110.bin"/><Relationship Id="rId4" Type="http://schemas.openxmlformats.org/officeDocument/2006/relationships/printerSettings" Target="../printerSettings/printerSettings109.bin"/><Relationship Id="rId9" Type="http://schemas.openxmlformats.org/officeDocument/2006/relationships/comments" Target="../comments19.xm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0.vml"/><Relationship Id="rId3" Type="http://schemas.openxmlformats.org/officeDocument/2006/relationships/printerSettings" Target="../printerSettings/printerSettings115.bin"/><Relationship Id="rId7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14.bin"/><Relationship Id="rId1" Type="http://schemas.openxmlformats.org/officeDocument/2006/relationships/printerSettings" Target="../printerSettings/printerSettings113.bin"/><Relationship Id="rId6" Type="http://schemas.openxmlformats.org/officeDocument/2006/relationships/printerSettings" Target="../printerSettings/printerSettings118.bin"/><Relationship Id="rId5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16.bin"/><Relationship Id="rId9" Type="http://schemas.openxmlformats.org/officeDocument/2006/relationships/comments" Target="../comments20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1.vml"/><Relationship Id="rId3" Type="http://schemas.openxmlformats.org/officeDocument/2006/relationships/printerSettings" Target="../printerSettings/printerSettings122.bin"/><Relationship Id="rId7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21.bin"/><Relationship Id="rId1" Type="http://schemas.openxmlformats.org/officeDocument/2006/relationships/printerSettings" Target="../printerSettings/printerSettings120.bin"/><Relationship Id="rId6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23.bin"/><Relationship Id="rId9" Type="http://schemas.openxmlformats.org/officeDocument/2006/relationships/comments" Target="../comments21.xml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2.vml"/><Relationship Id="rId3" Type="http://schemas.openxmlformats.org/officeDocument/2006/relationships/printerSettings" Target="../printerSettings/printerSettings129.bin"/><Relationship Id="rId7" Type="http://schemas.openxmlformats.org/officeDocument/2006/relationships/printerSettings" Target="../printerSettings/printerSettings133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6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30.bin"/><Relationship Id="rId9" Type="http://schemas.openxmlformats.org/officeDocument/2006/relationships/comments" Target="../comments22.xml"/></Relationships>
</file>

<file path=xl/worksheets/_rels/sheet2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3.vml"/><Relationship Id="rId3" Type="http://schemas.openxmlformats.org/officeDocument/2006/relationships/printerSettings" Target="../printerSettings/printerSettings136.bin"/><Relationship Id="rId7" Type="http://schemas.openxmlformats.org/officeDocument/2006/relationships/printerSettings" Target="../printerSettings/printerSettings140.bin"/><Relationship Id="rId2" Type="http://schemas.openxmlformats.org/officeDocument/2006/relationships/printerSettings" Target="../printerSettings/printerSettings135.bin"/><Relationship Id="rId1" Type="http://schemas.openxmlformats.org/officeDocument/2006/relationships/printerSettings" Target="../printerSettings/printerSettings134.bin"/><Relationship Id="rId6" Type="http://schemas.openxmlformats.org/officeDocument/2006/relationships/printerSettings" Target="../printerSettings/printerSettings139.bin"/><Relationship Id="rId5" Type="http://schemas.openxmlformats.org/officeDocument/2006/relationships/printerSettings" Target="../printerSettings/printerSettings138.bin"/><Relationship Id="rId4" Type="http://schemas.openxmlformats.org/officeDocument/2006/relationships/printerSettings" Target="../printerSettings/printerSettings137.bin"/><Relationship Id="rId9" Type="http://schemas.openxmlformats.org/officeDocument/2006/relationships/comments" Target="../comments23.xml"/></Relationships>
</file>

<file path=xl/worksheets/_rels/sheet2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4.vml"/><Relationship Id="rId3" Type="http://schemas.openxmlformats.org/officeDocument/2006/relationships/printerSettings" Target="../printerSettings/printerSettings143.bin"/><Relationship Id="rId7" Type="http://schemas.openxmlformats.org/officeDocument/2006/relationships/printerSettings" Target="../printerSettings/printerSettings147.bin"/><Relationship Id="rId2" Type="http://schemas.openxmlformats.org/officeDocument/2006/relationships/printerSettings" Target="../printerSettings/printerSettings142.bin"/><Relationship Id="rId1" Type="http://schemas.openxmlformats.org/officeDocument/2006/relationships/printerSettings" Target="../printerSettings/printerSettings141.bin"/><Relationship Id="rId6" Type="http://schemas.openxmlformats.org/officeDocument/2006/relationships/printerSettings" Target="../printerSettings/printerSettings146.bin"/><Relationship Id="rId5" Type="http://schemas.openxmlformats.org/officeDocument/2006/relationships/printerSettings" Target="../printerSettings/printerSettings145.bin"/><Relationship Id="rId4" Type="http://schemas.openxmlformats.org/officeDocument/2006/relationships/printerSettings" Target="../printerSettings/printerSettings144.bin"/><Relationship Id="rId9" Type="http://schemas.openxmlformats.org/officeDocument/2006/relationships/comments" Target="../comments24.xml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5.vml"/><Relationship Id="rId3" Type="http://schemas.openxmlformats.org/officeDocument/2006/relationships/printerSettings" Target="../printerSettings/printerSettings150.bin"/><Relationship Id="rId7" Type="http://schemas.openxmlformats.org/officeDocument/2006/relationships/printerSettings" Target="../printerSettings/printerSettings154.bin"/><Relationship Id="rId2" Type="http://schemas.openxmlformats.org/officeDocument/2006/relationships/printerSettings" Target="../printerSettings/printerSettings149.bin"/><Relationship Id="rId1" Type="http://schemas.openxmlformats.org/officeDocument/2006/relationships/printerSettings" Target="../printerSettings/printerSettings148.bin"/><Relationship Id="rId6" Type="http://schemas.openxmlformats.org/officeDocument/2006/relationships/printerSettings" Target="../printerSettings/printerSettings153.bin"/><Relationship Id="rId5" Type="http://schemas.openxmlformats.org/officeDocument/2006/relationships/printerSettings" Target="../printerSettings/printerSettings152.bin"/><Relationship Id="rId4" Type="http://schemas.openxmlformats.org/officeDocument/2006/relationships/printerSettings" Target="../printerSettings/printerSettings151.bin"/><Relationship Id="rId9" Type="http://schemas.openxmlformats.org/officeDocument/2006/relationships/comments" Target="../comments25.xml"/></Relationships>
</file>

<file path=xl/worksheets/_rels/sheet2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6.vml"/><Relationship Id="rId3" Type="http://schemas.openxmlformats.org/officeDocument/2006/relationships/printerSettings" Target="../printerSettings/printerSettings157.bin"/><Relationship Id="rId7" Type="http://schemas.openxmlformats.org/officeDocument/2006/relationships/printerSettings" Target="../printerSettings/printerSettings161.bin"/><Relationship Id="rId2" Type="http://schemas.openxmlformats.org/officeDocument/2006/relationships/printerSettings" Target="../printerSettings/printerSettings156.bin"/><Relationship Id="rId1" Type="http://schemas.openxmlformats.org/officeDocument/2006/relationships/printerSettings" Target="../printerSettings/printerSettings155.bin"/><Relationship Id="rId6" Type="http://schemas.openxmlformats.org/officeDocument/2006/relationships/printerSettings" Target="../printerSettings/printerSettings160.bin"/><Relationship Id="rId5" Type="http://schemas.openxmlformats.org/officeDocument/2006/relationships/printerSettings" Target="../printerSettings/printerSettings159.bin"/><Relationship Id="rId4" Type="http://schemas.openxmlformats.org/officeDocument/2006/relationships/printerSettings" Target="../printerSettings/printerSettings158.bin"/><Relationship Id="rId9" Type="http://schemas.openxmlformats.org/officeDocument/2006/relationships/comments" Target="../comments26.xml"/></Relationships>
</file>

<file path=xl/worksheets/_rels/sheet2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7.vml"/><Relationship Id="rId3" Type="http://schemas.openxmlformats.org/officeDocument/2006/relationships/printerSettings" Target="../printerSettings/printerSettings164.bin"/><Relationship Id="rId7" Type="http://schemas.openxmlformats.org/officeDocument/2006/relationships/printerSettings" Target="../printerSettings/printerSettings168.bin"/><Relationship Id="rId2" Type="http://schemas.openxmlformats.org/officeDocument/2006/relationships/printerSettings" Target="../printerSettings/printerSettings163.bin"/><Relationship Id="rId1" Type="http://schemas.openxmlformats.org/officeDocument/2006/relationships/printerSettings" Target="../printerSettings/printerSettings162.bin"/><Relationship Id="rId6" Type="http://schemas.openxmlformats.org/officeDocument/2006/relationships/printerSettings" Target="../printerSettings/printerSettings167.bin"/><Relationship Id="rId5" Type="http://schemas.openxmlformats.org/officeDocument/2006/relationships/printerSettings" Target="../printerSettings/printerSettings166.bin"/><Relationship Id="rId4" Type="http://schemas.openxmlformats.org/officeDocument/2006/relationships/printerSettings" Target="../printerSettings/printerSettings165.bin"/><Relationship Id="rId9" Type="http://schemas.openxmlformats.org/officeDocument/2006/relationships/comments" Target="../comments27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Relationship Id="rId9" Type="http://schemas.openxmlformats.org/officeDocument/2006/relationships/comments" Target="../comments1.xml"/></Relationships>
</file>

<file path=xl/worksheets/_rels/sheet3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8.vml"/><Relationship Id="rId3" Type="http://schemas.openxmlformats.org/officeDocument/2006/relationships/printerSettings" Target="../printerSettings/printerSettings171.bin"/><Relationship Id="rId7" Type="http://schemas.openxmlformats.org/officeDocument/2006/relationships/printerSettings" Target="../printerSettings/printerSettings175.bin"/><Relationship Id="rId2" Type="http://schemas.openxmlformats.org/officeDocument/2006/relationships/printerSettings" Target="../printerSettings/printerSettings170.bin"/><Relationship Id="rId1" Type="http://schemas.openxmlformats.org/officeDocument/2006/relationships/printerSettings" Target="../printerSettings/printerSettings169.bin"/><Relationship Id="rId6" Type="http://schemas.openxmlformats.org/officeDocument/2006/relationships/printerSettings" Target="../printerSettings/printerSettings174.bin"/><Relationship Id="rId5" Type="http://schemas.openxmlformats.org/officeDocument/2006/relationships/printerSettings" Target="../printerSettings/printerSettings173.bin"/><Relationship Id="rId4" Type="http://schemas.openxmlformats.org/officeDocument/2006/relationships/printerSettings" Target="../printerSettings/printerSettings172.bin"/><Relationship Id="rId9" Type="http://schemas.openxmlformats.org/officeDocument/2006/relationships/comments" Target="../comments28.xml"/></Relationships>
</file>

<file path=xl/worksheets/_rels/sheet3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9.vml"/><Relationship Id="rId3" Type="http://schemas.openxmlformats.org/officeDocument/2006/relationships/printerSettings" Target="../printerSettings/printerSettings178.bin"/><Relationship Id="rId7" Type="http://schemas.openxmlformats.org/officeDocument/2006/relationships/printerSettings" Target="../printerSettings/printerSettings182.bin"/><Relationship Id="rId2" Type="http://schemas.openxmlformats.org/officeDocument/2006/relationships/printerSettings" Target="../printerSettings/printerSettings177.bin"/><Relationship Id="rId1" Type="http://schemas.openxmlformats.org/officeDocument/2006/relationships/printerSettings" Target="../printerSettings/printerSettings176.bin"/><Relationship Id="rId6" Type="http://schemas.openxmlformats.org/officeDocument/2006/relationships/printerSettings" Target="../printerSettings/printerSettings181.bin"/><Relationship Id="rId5" Type="http://schemas.openxmlformats.org/officeDocument/2006/relationships/printerSettings" Target="../printerSettings/printerSettings180.bin"/><Relationship Id="rId4" Type="http://schemas.openxmlformats.org/officeDocument/2006/relationships/printerSettings" Target="../printerSettings/printerSettings179.bin"/><Relationship Id="rId9" Type="http://schemas.openxmlformats.org/officeDocument/2006/relationships/comments" Target="../comments29.xml"/></Relationships>
</file>

<file path=xl/worksheets/_rels/sheet3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30.vml"/><Relationship Id="rId3" Type="http://schemas.openxmlformats.org/officeDocument/2006/relationships/printerSettings" Target="../printerSettings/printerSettings185.bin"/><Relationship Id="rId7" Type="http://schemas.openxmlformats.org/officeDocument/2006/relationships/printerSettings" Target="../printerSettings/printerSettings189.bin"/><Relationship Id="rId2" Type="http://schemas.openxmlformats.org/officeDocument/2006/relationships/printerSettings" Target="../printerSettings/printerSettings184.bin"/><Relationship Id="rId1" Type="http://schemas.openxmlformats.org/officeDocument/2006/relationships/printerSettings" Target="../printerSettings/printerSettings183.bin"/><Relationship Id="rId6" Type="http://schemas.openxmlformats.org/officeDocument/2006/relationships/printerSettings" Target="../printerSettings/printerSettings188.bin"/><Relationship Id="rId5" Type="http://schemas.openxmlformats.org/officeDocument/2006/relationships/printerSettings" Target="../printerSettings/printerSettings187.bin"/><Relationship Id="rId4" Type="http://schemas.openxmlformats.org/officeDocument/2006/relationships/printerSettings" Target="../printerSettings/printerSettings186.bin"/><Relationship Id="rId9" Type="http://schemas.openxmlformats.org/officeDocument/2006/relationships/comments" Target="../comments30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190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191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192.bin"/></Relationships>
</file>

<file path=xl/worksheets/_rels/sheet3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34.vml"/><Relationship Id="rId3" Type="http://schemas.openxmlformats.org/officeDocument/2006/relationships/printerSettings" Target="../printerSettings/printerSettings195.bin"/><Relationship Id="rId7" Type="http://schemas.openxmlformats.org/officeDocument/2006/relationships/printerSettings" Target="../printerSettings/printerSettings199.bin"/><Relationship Id="rId2" Type="http://schemas.openxmlformats.org/officeDocument/2006/relationships/printerSettings" Target="../printerSettings/printerSettings194.bin"/><Relationship Id="rId1" Type="http://schemas.openxmlformats.org/officeDocument/2006/relationships/printerSettings" Target="../printerSettings/printerSettings193.bin"/><Relationship Id="rId6" Type="http://schemas.openxmlformats.org/officeDocument/2006/relationships/printerSettings" Target="../printerSettings/printerSettings198.bin"/><Relationship Id="rId5" Type="http://schemas.openxmlformats.org/officeDocument/2006/relationships/printerSettings" Target="../printerSettings/printerSettings197.bin"/><Relationship Id="rId4" Type="http://schemas.openxmlformats.org/officeDocument/2006/relationships/printerSettings" Target="../printerSettings/printerSettings196.bin"/><Relationship Id="rId9" Type="http://schemas.openxmlformats.org/officeDocument/2006/relationships/comments" Target="../comments34.xm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00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01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20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Relationship Id="rId9" Type="http://schemas.openxmlformats.org/officeDocument/2006/relationships/comments" Target="../comments2.xml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203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204.bin"/></Relationships>
</file>

<file path=xl/worksheets/_rels/sheet4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0.vml"/><Relationship Id="rId3" Type="http://schemas.openxmlformats.org/officeDocument/2006/relationships/printerSettings" Target="../printerSettings/printerSettings207.bin"/><Relationship Id="rId7" Type="http://schemas.openxmlformats.org/officeDocument/2006/relationships/printerSettings" Target="../printerSettings/printerSettings211.bin"/><Relationship Id="rId2" Type="http://schemas.openxmlformats.org/officeDocument/2006/relationships/printerSettings" Target="../printerSettings/printerSettings206.bin"/><Relationship Id="rId1" Type="http://schemas.openxmlformats.org/officeDocument/2006/relationships/printerSettings" Target="../printerSettings/printerSettings205.bin"/><Relationship Id="rId6" Type="http://schemas.openxmlformats.org/officeDocument/2006/relationships/printerSettings" Target="../printerSettings/printerSettings210.bin"/><Relationship Id="rId5" Type="http://schemas.openxmlformats.org/officeDocument/2006/relationships/printerSettings" Target="../printerSettings/printerSettings209.bin"/><Relationship Id="rId4" Type="http://schemas.openxmlformats.org/officeDocument/2006/relationships/printerSettings" Target="../printerSettings/printerSettings208.bin"/><Relationship Id="rId9" Type="http://schemas.openxmlformats.org/officeDocument/2006/relationships/comments" Target="../comments40.xml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21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213.bin"/></Relationships>
</file>

<file path=xl/worksheets/_rels/sheet4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3.vml"/><Relationship Id="rId3" Type="http://schemas.openxmlformats.org/officeDocument/2006/relationships/printerSettings" Target="../printerSettings/printerSettings216.bin"/><Relationship Id="rId7" Type="http://schemas.openxmlformats.org/officeDocument/2006/relationships/printerSettings" Target="../printerSettings/printerSettings220.bin"/><Relationship Id="rId2" Type="http://schemas.openxmlformats.org/officeDocument/2006/relationships/printerSettings" Target="../printerSettings/printerSettings215.bin"/><Relationship Id="rId1" Type="http://schemas.openxmlformats.org/officeDocument/2006/relationships/printerSettings" Target="../printerSettings/printerSettings214.bin"/><Relationship Id="rId6" Type="http://schemas.openxmlformats.org/officeDocument/2006/relationships/printerSettings" Target="../printerSettings/printerSettings219.bin"/><Relationship Id="rId5" Type="http://schemas.openxmlformats.org/officeDocument/2006/relationships/printerSettings" Target="../printerSettings/printerSettings218.bin"/><Relationship Id="rId4" Type="http://schemas.openxmlformats.org/officeDocument/2006/relationships/printerSettings" Target="../printerSettings/printerSettings217.bin"/><Relationship Id="rId9" Type="http://schemas.openxmlformats.org/officeDocument/2006/relationships/comments" Target="../comments43.xml"/></Relationships>
</file>

<file path=xl/worksheets/_rels/sheet4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4.vml"/><Relationship Id="rId3" Type="http://schemas.openxmlformats.org/officeDocument/2006/relationships/printerSettings" Target="../printerSettings/printerSettings223.bin"/><Relationship Id="rId7" Type="http://schemas.openxmlformats.org/officeDocument/2006/relationships/printerSettings" Target="../printerSettings/printerSettings227.bin"/><Relationship Id="rId2" Type="http://schemas.openxmlformats.org/officeDocument/2006/relationships/printerSettings" Target="../printerSettings/printerSettings222.bin"/><Relationship Id="rId1" Type="http://schemas.openxmlformats.org/officeDocument/2006/relationships/printerSettings" Target="../printerSettings/printerSettings221.bin"/><Relationship Id="rId6" Type="http://schemas.openxmlformats.org/officeDocument/2006/relationships/printerSettings" Target="../printerSettings/printerSettings226.bin"/><Relationship Id="rId5" Type="http://schemas.openxmlformats.org/officeDocument/2006/relationships/printerSettings" Target="../printerSettings/printerSettings225.bin"/><Relationship Id="rId4" Type="http://schemas.openxmlformats.org/officeDocument/2006/relationships/printerSettings" Target="../printerSettings/printerSettings224.bin"/><Relationship Id="rId9" Type="http://schemas.openxmlformats.org/officeDocument/2006/relationships/comments" Target="../comments44.xml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228.bin"/></Relationships>
</file>

<file path=xl/worksheets/_rels/sheet4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6.vml"/><Relationship Id="rId3" Type="http://schemas.openxmlformats.org/officeDocument/2006/relationships/printerSettings" Target="../printerSettings/printerSettings231.bin"/><Relationship Id="rId7" Type="http://schemas.openxmlformats.org/officeDocument/2006/relationships/printerSettings" Target="../printerSettings/printerSettings235.bin"/><Relationship Id="rId2" Type="http://schemas.openxmlformats.org/officeDocument/2006/relationships/printerSettings" Target="../printerSettings/printerSettings230.bin"/><Relationship Id="rId1" Type="http://schemas.openxmlformats.org/officeDocument/2006/relationships/printerSettings" Target="../printerSettings/printerSettings229.bin"/><Relationship Id="rId6" Type="http://schemas.openxmlformats.org/officeDocument/2006/relationships/printerSettings" Target="../printerSettings/printerSettings234.bin"/><Relationship Id="rId5" Type="http://schemas.openxmlformats.org/officeDocument/2006/relationships/printerSettings" Target="../printerSettings/printerSettings233.bin"/><Relationship Id="rId4" Type="http://schemas.openxmlformats.org/officeDocument/2006/relationships/printerSettings" Target="../printerSettings/printerSettings232.bin"/><Relationship Id="rId9" Type="http://schemas.openxmlformats.org/officeDocument/2006/relationships/comments" Target="../comments46.xml"/></Relationships>
</file>

<file path=xl/worksheets/_rels/sheet4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7.vml"/><Relationship Id="rId3" Type="http://schemas.openxmlformats.org/officeDocument/2006/relationships/printerSettings" Target="../printerSettings/printerSettings238.bin"/><Relationship Id="rId7" Type="http://schemas.openxmlformats.org/officeDocument/2006/relationships/printerSettings" Target="../printerSettings/printerSettings242.bin"/><Relationship Id="rId2" Type="http://schemas.openxmlformats.org/officeDocument/2006/relationships/printerSettings" Target="../printerSettings/printerSettings237.bin"/><Relationship Id="rId1" Type="http://schemas.openxmlformats.org/officeDocument/2006/relationships/printerSettings" Target="../printerSettings/printerSettings236.bin"/><Relationship Id="rId6" Type="http://schemas.openxmlformats.org/officeDocument/2006/relationships/printerSettings" Target="../printerSettings/printerSettings241.bin"/><Relationship Id="rId5" Type="http://schemas.openxmlformats.org/officeDocument/2006/relationships/printerSettings" Target="../printerSettings/printerSettings240.bin"/><Relationship Id="rId4" Type="http://schemas.openxmlformats.org/officeDocument/2006/relationships/printerSettings" Target="../printerSettings/printerSettings239.bin"/><Relationship Id="rId9" Type="http://schemas.openxmlformats.org/officeDocument/2006/relationships/comments" Target="../comments4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0.bin"/></Relationships>
</file>

<file path=xl/worksheets/_rels/sheet50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8.vml"/><Relationship Id="rId3" Type="http://schemas.openxmlformats.org/officeDocument/2006/relationships/printerSettings" Target="../printerSettings/printerSettings245.bin"/><Relationship Id="rId7" Type="http://schemas.openxmlformats.org/officeDocument/2006/relationships/printerSettings" Target="../printerSettings/printerSettings249.bin"/><Relationship Id="rId2" Type="http://schemas.openxmlformats.org/officeDocument/2006/relationships/printerSettings" Target="../printerSettings/printerSettings244.bin"/><Relationship Id="rId1" Type="http://schemas.openxmlformats.org/officeDocument/2006/relationships/printerSettings" Target="../printerSettings/printerSettings243.bin"/><Relationship Id="rId6" Type="http://schemas.openxmlformats.org/officeDocument/2006/relationships/printerSettings" Target="../printerSettings/printerSettings248.bin"/><Relationship Id="rId5" Type="http://schemas.openxmlformats.org/officeDocument/2006/relationships/printerSettings" Target="../printerSettings/printerSettings247.bin"/><Relationship Id="rId4" Type="http://schemas.openxmlformats.org/officeDocument/2006/relationships/printerSettings" Target="../printerSettings/printerSettings246.bin"/><Relationship Id="rId9" Type="http://schemas.openxmlformats.org/officeDocument/2006/relationships/comments" Target="../comments48.xml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250.bin"/></Relationships>
</file>

<file path=xl/worksheets/_rels/sheet5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0.vml"/><Relationship Id="rId3" Type="http://schemas.openxmlformats.org/officeDocument/2006/relationships/printerSettings" Target="../printerSettings/printerSettings253.bin"/><Relationship Id="rId7" Type="http://schemas.openxmlformats.org/officeDocument/2006/relationships/printerSettings" Target="../printerSettings/printerSettings257.bin"/><Relationship Id="rId2" Type="http://schemas.openxmlformats.org/officeDocument/2006/relationships/printerSettings" Target="../printerSettings/printerSettings252.bin"/><Relationship Id="rId1" Type="http://schemas.openxmlformats.org/officeDocument/2006/relationships/printerSettings" Target="../printerSettings/printerSettings251.bin"/><Relationship Id="rId6" Type="http://schemas.openxmlformats.org/officeDocument/2006/relationships/printerSettings" Target="../printerSettings/printerSettings256.bin"/><Relationship Id="rId5" Type="http://schemas.openxmlformats.org/officeDocument/2006/relationships/printerSettings" Target="../printerSettings/printerSettings255.bin"/><Relationship Id="rId4" Type="http://schemas.openxmlformats.org/officeDocument/2006/relationships/printerSettings" Target="../printerSettings/printerSettings254.bin"/><Relationship Id="rId9" Type="http://schemas.openxmlformats.org/officeDocument/2006/relationships/comments" Target="../comments50.xml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1.xml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258.bin"/></Relationships>
</file>

<file path=xl/worksheets/_rels/sheet5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2.vml"/><Relationship Id="rId3" Type="http://schemas.openxmlformats.org/officeDocument/2006/relationships/printerSettings" Target="../printerSettings/printerSettings261.bin"/><Relationship Id="rId7" Type="http://schemas.openxmlformats.org/officeDocument/2006/relationships/printerSettings" Target="../printerSettings/printerSettings265.bin"/><Relationship Id="rId2" Type="http://schemas.openxmlformats.org/officeDocument/2006/relationships/printerSettings" Target="../printerSettings/printerSettings260.bin"/><Relationship Id="rId1" Type="http://schemas.openxmlformats.org/officeDocument/2006/relationships/printerSettings" Target="../printerSettings/printerSettings259.bin"/><Relationship Id="rId6" Type="http://schemas.openxmlformats.org/officeDocument/2006/relationships/printerSettings" Target="../printerSettings/printerSettings264.bin"/><Relationship Id="rId5" Type="http://schemas.openxmlformats.org/officeDocument/2006/relationships/printerSettings" Target="../printerSettings/printerSettings263.bin"/><Relationship Id="rId4" Type="http://schemas.openxmlformats.org/officeDocument/2006/relationships/printerSettings" Target="../printerSettings/printerSettings262.bin"/><Relationship Id="rId9" Type="http://schemas.openxmlformats.org/officeDocument/2006/relationships/comments" Target="../comments52.xml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3.xml"/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266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4.xml"/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267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.vml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Relationship Id="rId9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8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printerSettings" Target="../printerSettings/printerSettings41.bin"/><Relationship Id="rId7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2.bin"/><Relationship Id="rId9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088D-6835-4693-8D7B-5052F5768E88}">
  <sheetPr>
    <pageSetUpPr fitToPage="1"/>
  </sheetPr>
  <dimension ref="F1:AK61"/>
  <sheetViews>
    <sheetView view="pageBreakPreview" zoomScale="130" zoomScaleNormal="130" zoomScaleSheetLayoutView="130" zoomScalePageLayoutView="130" workbookViewId="0">
      <selection activeCell="I33" sqref="I33"/>
    </sheetView>
  </sheetViews>
  <sheetFormatPr defaultColWidth="4" defaultRowHeight="15" x14ac:dyDescent="0.25"/>
  <cols>
    <col min="1" max="26" width="2.42578125" customWidth="1"/>
    <col min="27" max="27" width="3.42578125" customWidth="1"/>
    <col min="28" max="40" width="2.42578125" customWidth="1"/>
    <col min="41" max="41" width="1" customWidth="1"/>
    <col min="42" max="42" width="2.42578125" customWidth="1"/>
  </cols>
  <sheetData>
    <row r="1" spans="6:37" ht="14.1" customHeight="1" x14ac:dyDescent="0.25"/>
    <row r="2" spans="6:37" ht="14.1" customHeight="1" x14ac:dyDescent="0.25"/>
    <row r="3" spans="6:37" ht="14.1" customHeight="1" x14ac:dyDescent="0.25"/>
    <row r="4" spans="6:37" ht="14.1" customHeight="1" x14ac:dyDescent="0.25"/>
    <row r="5" spans="6:37" ht="14.1" customHeight="1" x14ac:dyDescent="0.25"/>
    <row r="6" spans="6:37" ht="7.5" customHeight="1" x14ac:dyDescent="0.25">
      <c r="F6" s="1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8"/>
    </row>
    <row r="7" spans="6:37" ht="11.25" customHeight="1" x14ac:dyDescent="0.25">
      <c r="F7" s="19"/>
      <c r="G7" s="101" t="s">
        <v>35</v>
      </c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24"/>
    </row>
    <row r="8" spans="6:37" ht="11.1" customHeight="1" x14ac:dyDescent="0.25">
      <c r="F8" s="19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03" t="s">
        <v>0</v>
      </c>
      <c r="T8" s="103"/>
      <c r="U8" s="103"/>
      <c r="V8" s="103"/>
      <c r="W8" s="103"/>
      <c r="X8" s="103"/>
      <c r="Y8" s="103"/>
      <c r="Z8" s="103"/>
      <c r="AA8" s="104"/>
      <c r="AB8" s="132" t="s">
        <v>36</v>
      </c>
      <c r="AC8" s="133"/>
      <c r="AD8" s="133"/>
      <c r="AE8" s="133"/>
      <c r="AF8" s="133"/>
      <c r="AG8" s="133"/>
      <c r="AH8" s="133"/>
      <c r="AI8" s="133"/>
      <c r="AJ8" s="133"/>
      <c r="AK8" s="20"/>
    </row>
    <row r="9" spans="6:37" ht="11.1" customHeight="1" x14ac:dyDescent="0.25">
      <c r="F9" s="19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03" t="s">
        <v>1</v>
      </c>
      <c r="T9" s="103"/>
      <c r="U9" s="103"/>
      <c r="V9" s="103"/>
      <c r="W9" s="103"/>
      <c r="X9" s="103"/>
      <c r="Y9" s="103"/>
      <c r="Z9" s="103"/>
      <c r="AA9" s="104"/>
      <c r="AB9" s="25"/>
      <c r="AC9" s="126" t="s">
        <v>39</v>
      </c>
      <c r="AD9" s="127"/>
      <c r="AE9" s="127"/>
      <c r="AF9" s="127"/>
      <c r="AG9" s="127"/>
      <c r="AH9" s="127"/>
      <c r="AI9" s="127"/>
      <c r="AJ9" s="127"/>
      <c r="AK9" s="20"/>
    </row>
    <row r="10" spans="6:37" ht="12" customHeight="1" x14ac:dyDescent="0.25">
      <c r="F10" s="19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03" t="s">
        <v>2</v>
      </c>
      <c r="T10" s="103"/>
      <c r="U10" s="103"/>
      <c r="V10" s="103"/>
      <c r="W10" s="103"/>
      <c r="X10" s="103"/>
      <c r="Y10" s="103"/>
      <c r="Z10" s="103"/>
      <c r="AA10" s="104"/>
      <c r="AB10" s="132" t="s">
        <v>37</v>
      </c>
      <c r="AC10" s="133"/>
      <c r="AD10" s="133"/>
      <c r="AE10" s="133"/>
      <c r="AF10" s="133"/>
      <c r="AG10" s="133"/>
      <c r="AH10" s="133"/>
      <c r="AI10" s="133"/>
      <c r="AJ10" s="133"/>
      <c r="AK10" s="20"/>
    </row>
    <row r="11" spans="6:37" ht="11.1" customHeight="1" x14ac:dyDescent="0.25">
      <c r="F11" s="19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03" t="s">
        <v>3</v>
      </c>
      <c r="T11" s="103"/>
      <c r="U11" s="103"/>
      <c r="V11" s="103"/>
      <c r="W11" s="103"/>
      <c r="X11" s="103"/>
      <c r="Y11" s="103"/>
      <c r="Z11" s="103"/>
      <c r="AA11" s="104"/>
      <c r="AB11" s="126" t="s">
        <v>56</v>
      </c>
      <c r="AC11" s="127"/>
      <c r="AD11" s="127"/>
      <c r="AE11" s="127"/>
      <c r="AF11" s="127"/>
      <c r="AG11" s="127"/>
      <c r="AH11" s="127"/>
      <c r="AI11" s="127"/>
      <c r="AJ11" s="127"/>
      <c r="AK11" s="20"/>
    </row>
    <row r="12" spans="6:37" ht="11.1" customHeight="1" x14ac:dyDescent="0.25">
      <c r="F12" s="19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03" t="s">
        <v>4</v>
      </c>
      <c r="T12" s="103"/>
      <c r="U12" s="103"/>
      <c r="V12" s="103"/>
      <c r="W12" s="103"/>
      <c r="X12" s="103"/>
      <c r="Y12" s="103"/>
      <c r="Z12" s="103"/>
      <c r="AA12" s="104"/>
      <c r="AK12" s="20"/>
    </row>
    <row r="13" spans="6:37" ht="11.1" customHeight="1" x14ac:dyDescent="0.25">
      <c r="F13" s="19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48"/>
      <c r="T13" s="48"/>
      <c r="U13" s="48"/>
      <c r="V13" s="48"/>
      <c r="W13" s="48"/>
      <c r="X13" s="48"/>
      <c r="Y13" s="48"/>
      <c r="Z13" s="48"/>
      <c r="AA13" s="49"/>
      <c r="AK13" s="20"/>
    </row>
    <row r="14" spans="6:37" ht="14.1" customHeight="1" x14ac:dyDescent="0.25">
      <c r="F14" s="19"/>
      <c r="G14" s="101" t="s">
        <v>211</v>
      </c>
      <c r="H14" s="102"/>
      <c r="I14" s="102"/>
      <c r="J14" s="102"/>
      <c r="K14" s="102"/>
      <c r="L14" s="102"/>
      <c r="M14" s="102"/>
      <c r="N14" s="102"/>
      <c r="O14" s="102"/>
      <c r="P14" s="21"/>
      <c r="Q14" s="21"/>
      <c r="R14" s="21"/>
      <c r="S14" s="103" t="s">
        <v>63</v>
      </c>
      <c r="T14" s="103"/>
      <c r="U14" s="103"/>
      <c r="V14" s="103"/>
      <c r="W14" s="103"/>
      <c r="X14" s="103"/>
      <c r="Y14" s="103"/>
      <c r="Z14" s="103"/>
      <c r="AA14" s="104"/>
      <c r="AB14" s="132" t="s">
        <v>38</v>
      </c>
      <c r="AC14" s="133"/>
      <c r="AD14" s="133"/>
      <c r="AE14" s="133"/>
      <c r="AF14" s="133"/>
      <c r="AG14" s="133"/>
      <c r="AH14" s="133"/>
      <c r="AI14" s="133"/>
      <c r="AJ14" s="133"/>
      <c r="AK14" s="20"/>
    </row>
    <row r="15" spans="6:37" ht="14.1" customHeight="1" x14ac:dyDescent="0.25">
      <c r="F15" s="19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103" t="s">
        <v>64</v>
      </c>
      <c r="T15" s="103"/>
      <c r="U15" s="103"/>
      <c r="V15" s="103"/>
      <c r="W15" s="103"/>
      <c r="X15" s="103"/>
      <c r="Y15" s="103"/>
      <c r="Z15" s="103"/>
      <c r="AA15" s="104"/>
      <c r="AB15" s="100" t="s">
        <v>62</v>
      </c>
      <c r="AC15" s="100"/>
      <c r="AD15" s="100"/>
      <c r="AE15" s="100"/>
      <c r="AF15" s="100"/>
      <c r="AG15" s="100"/>
      <c r="AH15" s="100"/>
      <c r="AI15" s="100"/>
      <c r="AJ15" s="100"/>
      <c r="AK15" s="20"/>
    </row>
    <row r="16" spans="6:37" ht="14.1" customHeight="1" x14ac:dyDescent="0.25">
      <c r="F16" s="19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103" t="s">
        <v>66</v>
      </c>
      <c r="T16" s="103"/>
      <c r="U16" s="103"/>
      <c r="V16" s="103"/>
      <c r="W16" s="103"/>
      <c r="X16" s="103"/>
      <c r="Y16" s="103"/>
      <c r="Z16" s="103"/>
      <c r="AA16" s="103"/>
      <c r="AB16" s="21"/>
      <c r="AC16" s="21"/>
      <c r="AD16" s="21"/>
      <c r="AE16" s="21"/>
      <c r="AF16" s="21"/>
      <c r="AG16" s="21"/>
      <c r="AH16" s="21"/>
      <c r="AI16" s="21"/>
      <c r="AJ16" s="21"/>
      <c r="AK16" s="20"/>
    </row>
    <row r="17" spans="6:37" ht="14.1" customHeight="1" x14ac:dyDescent="0.25">
      <c r="F17" s="19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105" t="s">
        <v>65</v>
      </c>
      <c r="T17" s="105"/>
      <c r="U17" s="105"/>
      <c r="V17" s="105"/>
      <c r="W17" s="105"/>
      <c r="X17" s="105"/>
      <c r="Y17" s="105"/>
      <c r="Z17" s="105"/>
      <c r="AA17" s="105"/>
      <c r="AB17" s="21"/>
      <c r="AC17" s="21"/>
      <c r="AD17" s="21"/>
      <c r="AE17" s="21"/>
      <c r="AF17" s="21"/>
      <c r="AG17" s="21"/>
      <c r="AH17" s="21"/>
      <c r="AI17" s="21"/>
      <c r="AJ17" s="21"/>
      <c r="AK17" s="20"/>
    </row>
    <row r="18" spans="6:37" ht="14.1" customHeight="1" x14ac:dyDescent="0.25"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52"/>
      <c r="T18" s="52"/>
      <c r="U18" s="52"/>
      <c r="V18" s="52"/>
      <c r="W18" s="52"/>
      <c r="X18" s="52"/>
      <c r="Y18" s="52"/>
      <c r="Z18" s="52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8"/>
    </row>
    <row r="19" spans="6:37" ht="14.1" customHeight="1" x14ac:dyDescent="0.25">
      <c r="F19" s="129" t="s">
        <v>5</v>
      </c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1"/>
    </row>
    <row r="20" spans="6:37" ht="14.1" customHeight="1" x14ac:dyDescent="0.25">
      <c r="F20" s="129" t="s">
        <v>58</v>
      </c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1"/>
    </row>
    <row r="21" spans="6:37" ht="14.1" customHeight="1" x14ac:dyDescent="0.25">
      <c r="F21" s="19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128" t="s">
        <v>57</v>
      </c>
      <c r="S21" s="128"/>
      <c r="T21" s="128"/>
      <c r="U21" s="128"/>
      <c r="V21" s="128"/>
      <c r="W21" s="128"/>
      <c r="X21" s="128"/>
      <c r="Y21" s="128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0"/>
    </row>
    <row r="22" spans="6:37" ht="14.1" customHeight="1" x14ac:dyDescent="0.25">
      <c r="F22" s="106" t="s">
        <v>69</v>
      </c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8"/>
    </row>
    <row r="23" spans="6:37" ht="14.1" customHeight="1" x14ac:dyDescent="0.25">
      <c r="F23" s="106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8"/>
    </row>
    <row r="24" spans="6:37" ht="14.1" customHeight="1" x14ac:dyDescent="0.25">
      <c r="F24" s="106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8"/>
    </row>
    <row r="25" spans="6:37" ht="14.1" customHeight="1" x14ac:dyDescent="0.25">
      <c r="F25" s="109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1"/>
    </row>
    <row r="26" spans="6:37" ht="14.1" customHeight="1" x14ac:dyDescent="0.25">
      <c r="F26" s="121" t="s">
        <v>70</v>
      </c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3"/>
    </row>
    <row r="27" spans="6:37" ht="14.1" customHeight="1" x14ac:dyDescent="0.25">
      <c r="F27" s="118" t="s">
        <v>71</v>
      </c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20"/>
    </row>
    <row r="28" spans="6:37" ht="14.1" customHeight="1" x14ac:dyDescent="0.25">
      <c r="F28" s="19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0"/>
    </row>
    <row r="29" spans="6:37" ht="14.1" customHeight="1" x14ac:dyDescent="0.25">
      <c r="F29" s="19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0"/>
    </row>
    <row r="30" spans="6:37" ht="14.1" customHeight="1" x14ac:dyDescent="0.25">
      <c r="F30" s="19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0"/>
    </row>
    <row r="31" spans="6:37" ht="14.1" customHeight="1" x14ac:dyDescent="0.25">
      <c r="F31" s="19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0"/>
    </row>
    <row r="32" spans="6:37" ht="14.1" customHeight="1" x14ac:dyDescent="0.25">
      <c r="F32" s="19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0"/>
    </row>
    <row r="33" spans="6:37" ht="14.1" customHeight="1" x14ac:dyDescent="0.25">
      <c r="F33" s="19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0"/>
    </row>
    <row r="34" spans="6:37" ht="14.1" customHeight="1" x14ac:dyDescent="0.25">
      <c r="F34" s="19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0"/>
    </row>
    <row r="35" spans="6:37" ht="14.1" customHeight="1" x14ac:dyDescent="0.25">
      <c r="F35" s="19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0"/>
    </row>
    <row r="36" spans="6:37" ht="14.1" customHeight="1" x14ac:dyDescent="0.25">
      <c r="F36" s="19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0"/>
    </row>
    <row r="37" spans="6:37" ht="14.1" customHeight="1" x14ac:dyDescent="0.25">
      <c r="F37" s="19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0"/>
    </row>
    <row r="38" spans="6:37" ht="14.1" customHeight="1" x14ac:dyDescent="0.25">
      <c r="F38" s="19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0"/>
    </row>
    <row r="39" spans="6:37" ht="14.1" customHeight="1" x14ac:dyDescent="0.25">
      <c r="F39" s="19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0"/>
    </row>
    <row r="40" spans="6:37" ht="14.1" customHeight="1" x14ac:dyDescent="0.25">
      <c r="F40" s="19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0"/>
    </row>
    <row r="41" spans="6:37" ht="14.1" customHeight="1" x14ac:dyDescent="0.25">
      <c r="F41" s="19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0"/>
    </row>
    <row r="42" spans="6:37" ht="14.1" customHeight="1" x14ac:dyDescent="0.25">
      <c r="F42" s="19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0"/>
    </row>
    <row r="43" spans="6:37" ht="14.1" customHeight="1" x14ac:dyDescent="0.25">
      <c r="F43" s="19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0"/>
    </row>
    <row r="44" spans="6:37" ht="14.1" customHeight="1" x14ac:dyDescent="0.25">
      <c r="F44" s="19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0"/>
    </row>
    <row r="45" spans="6:37" ht="14.1" customHeight="1" x14ac:dyDescent="0.25">
      <c r="F45" s="19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0"/>
    </row>
    <row r="46" spans="6:37" ht="14.1" customHeight="1" x14ac:dyDescent="0.25">
      <c r="F46" s="19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0"/>
    </row>
    <row r="47" spans="6:37" ht="14.1" customHeight="1" x14ac:dyDescent="0.25">
      <c r="F47" s="19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0"/>
    </row>
    <row r="48" spans="6:37" ht="14.1" customHeight="1" x14ac:dyDescent="0.25">
      <c r="F48" s="112" t="s">
        <v>6</v>
      </c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4"/>
    </row>
    <row r="49" spans="6:37" ht="14.1" customHeight="1" x14ac:dyDescent="0.25">
      <c r="F49" s="115" t="s">
        <v>59</v>
      </c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7"/>
    </row>
    <row r="50" spans="6:37" ht="14.1" customHeight="1" x14ac:dyDescent="0.25">
      <c r="F50" s="115" t="s">
        <v>60</v>
      </c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7"/>
    </row>
    <row r="51" spans="6:37" ht="14.1" customHeight="1" x14ac:dyDescent="0.25">
      <c r="F51" s="115" t="s">
        <v>61</v>
      </c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7"/>
    </row>
    <row r="52" spans="6:37" ht="14.1" customHeight="1" x14ac:dyDescent="0.25">
      <c r="F52" s="19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0"/>
    </row>
    <row r="53" spans="6:37" ht="14.1" customHeight="1" x14ac:dyDescent="0.25">
      <c r="F53" s="19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0"/>
    </row>
    <row r="54" spans="6:37" ht="14.1" customHeight="1" x14ac:dyDescent="0.25">
      <c r="F54" s="19"/>
      <c r="G54" s="96" t="s">
        <v>7</v>
      </c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20"/>
    </row>
    <row r="55" spans="6:37" ht="14.1" customHeight="1" x14ac:dyDescent="0.25">
      <c r="F55" s="19"/>
      <c r="G55" s="98">
        <v>220055</v>
      </c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20"/>
    </row>
    <row r="56" spans="6:37" ht="14.1" customHeight="1" x14ac:dyDescent="0.25">
      <c r="F56" s="22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4"/>
    </row>
    <row r="57" spans="6:37" ht="14.1" customHeight="1" x14ac:dyDescent="0.25"/>
    <row r="58" spans="6:37" ht="14.1" customHeight="1" x14ac:dyDescent="0.25"/>
    <row r="59" spans="6:37" ht="14.1" customHeight="1" x14ac:dyDescent="0.25"/>
    <row r="60" spans="6:37" ht="14.1" customHeight="1" x14ac:dyDescent="0.25"/>
    <row r="61" spans="6:37" ht="14.1" customHeight="1" x14ac:dyDescent="0.25"/>
  </sheetData>
  <customSheetViews>
    <customSheetView guid="{4D7B596E-77E6-4D39-AE6F-987F47FFB4D9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1"/>
    </customSheetView>
    <customSheetView guid="{DEE80E80-F0C2-4D67-B890-BD8349FE59A3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2"/>
    </customSheetView>
    <customSheetView guid="{35662FB2-AEAC-479A-AA3C-1C0946ECE8DB}" scale="85" showPageBreaks="1">
      <selection activeCell="U1" sqref="A1:U1048576"/>
      <pageMargins left="0.25" right="0.25" top="0.75" bottom="0.75" header="0.3" footer="0.3"/>
      <pageSetup paperSize="9" orientation="portrait" r:id="rId3"/>
    </customSheetView>
    <customSheetView guid="{7246F34E-EE44-48D9-BFB5-9ACE3E72A390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4"/>
    </customSheetView>
    <customSheetView guid="{020F56B7-C4FF-4693-A0D4-765A77EE4F0E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5"/>
    </customSheetView>
    <customSheetView guid="{5178E735-46CE-4AFC-A33C-D7C105856216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6"/>
    </customSheetView>
    <customSheetView guid="{E6C64542-B608-48CD-826B-A2ADB43364AA}" scale="130" showPageBreaks="1" printArea="1" view="pageBreakPreview" topLeftCell="A57">
      <selection activeCell="R15" sqref="R15"/>
      <pageMargins left="0" right="0" top="0" bottom="0" header="0" footer="0"/>
      <pageSetup paperSize="9" orientation="portrait" r:id="rId7"/>
    </customSheetView>
  </customSheetViews>
  <mergeCells count="30">
    <mergeCell ref="G7:AK7"/>
    <mergeCell ref="G8:R12"/>
    <mergeCell ref="AC9:AJ9"/>
    <mergeCell ref="R21:Y21"/>
    <mergeCell ref="F19:AK19"/>
    <mergeCell ref="F20:AK20"/>
    <mergeCell ref="AB8:AJ8"/>
    <mergeCell ref="AB10:AJ10"/>
    <mergeCell ref="AB11:AJ11"/>
    <mergeCell ref="AB14:AJ14"/>
    <mergeCell ref="S8:AA8"/>
    <mergeCell ref="S9:AA9"/>
    <mergeCell ref="S10:AA10"/>
    <mergeCell ref="S11:AA11"/>
    <mergeCell ref="S12:AA12"/>
    <mergeCell ref="G54:AJ54"/>
    <mergeCell ref="G55:AJ55"/>
    <mergeCell ref="AB15:AJ15"/>
    <mergeCell ref="G14:O14"/>
    <mergeCell ref="S14:AA14"/>
    <mergeCell ref="S15:AA15"/>
    <mergeCell ref="S17:AA17"/>
    <mergeCell ref="S16:AA16"/>
    <mergeCell ref="F22:AK25"/>
    <mergeCell ref="F48:AK48"/>
    <mergeCell ref="F49:AK49"/>
    <mergeCell ref="F50:AK50"/>
    <mergeCell ref="F51:AK51"/>
    <mergeCell ref="F27:AK27"/>
    <mergeCell ref="F26:AK26"/>
  </mergeCells>
  <pageMargins left="0.78740157480314965" right="0.39370078740157483" top="0.39370078740157483" bottom="0.39370078740157483" header="0" footer="0"/>
  <pageSetup paperSize="9" scale="89" fitToHeight="0" orientation="portrait" r:id="rId8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BE98A-136A-4E0C-B186-68DDED2DEC7F}">
  <sheetPr>
    <pageSetUpPr fitToPage="1"/>
  </sheetPr>
  <dimension ref="A1:AB36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PD'!A16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PD'!B16</f>
        <v>D.1.1</v>
      </c>
      <c r="G4" s="31"/>
      <c r="H4" s="31"/>
      <c r="I4" s="31"/>
      <c r="J4" s="32" t="s">
        <v>50</v>
      </c>
      <c r="K4" s="30" t="str">
        <f>'SEZNAM PD'!C16</f>
        <v>FAS</v>
      </c>
      <c r="L4" s="30"/>
      <c r="M4" s="30"/>
      <c r="N4" s="12"/>
    </row>
    <row r="5" spans="1:14" ht="24" customHeight="1" thickBot="1" x14ac:dyDescent="0.25">
      <c r="A5" s="9"/>
      <c r="B5" s="152" t="str">
        <f>'SEZNAM PD'!D16</f>
        <v>Fasádní konstrukce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D.1.1</v>
      </c>
      <c r="F15" s="5" t="str">
        <f>$K$4</f>
        <v>FAS</v>
      </c>
      <c r="G15" s="7" t="s">
        <v>109</v>
      </c>
      <c r="H15" s="5" t="s">
        <v>261</v>
      </c>
      <c r="I15" s="5" t="s">
        <v>181</v>
      </c>
      <c r="J15" s="7" t="s">
        <v>112</v>
      </c>
      <c r="K15" s="7" t="s">
        <v>47</v>
      </c>
      <c r="L15" s="7"/>
      <c r="M15" s="7" t="s">
        <v>270</v>
      </c>
      <c r="N15" s="67" t="str">
        <f t="shared" ref="N15:N35" si="0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KVSUPS_DPS_ET01_SO102_D.1.1_FAS-101_PUD</v>
      </c>
    </row>
    <row r="16" spans="1:14" s="10" customFormat="1" x14ac:dyDescent="0.25">
      <c r="A16" s="7"/>
      <c r="B16" s="5" t="str">
        <f>TITULNÍ!$F$27</f>
        <v>ET01</v>
      </c>
      <c r="C16" s="7" t="str">
        <f>$B$3</f>
        <v>SO102</v>
      </c>
      <c r="D16" s="5"/>
      <c r="E16" s="5" t="str">
        <f>$F$4</f>
        <v>D.1.1</v>
      </c>
      <c r="F16" s="5" t="str">
        <f>$K$4</f>
        <v>FAS</v>
      </c>
      <c r="G16" s="7" t="s">
        <v>139</v>
      </c>
      <c r="H16" s="5" t="s">
        <v>261</v>
      </c>
      <c r="I16" s="5" t="s">
        <v>182</v>
      </c>
      <c r="J16" s="7" t="s">
        <v>112</v>
      </c>
      <c r="K16" s="7" t="s">
        <v>47</v>
      </c>
      <c r="L16" s="7"/>
      <c r="M16" s="7" t="s">
        <v>270</v>
      </c>
      <c r="N16" s="67" t="str">
        <f t="shared" si="0"/>
        <v>KVSUPS_DPS_ET01_SO102_D.1.1_FAS-102_PUD</v>
      </c>
    </row>
    <row r="17" spans="1:14" s="10" customFormat="1" x14ac:dyDescent="0.25">
      <c r="A17" s="7"/>
      <c r="B17" s="5" t="str">
        <f>TITULNÍ!$F$27</f>
        <v>ET01</v>
      </c>
      <c r="C17" s="7" t="str">
        <f>$B$3</f>
        <v>SO102</v>
      </c>
      <c r="D17" s="5"/>
      <c r="E17" s="5" t="str">
        <f>$F$4</f>
        <v>D.1.1</v>
      </c>
      <c r="F17" s="5" t="str">
        <f>$K$4</f>
        <v>FAS</v>
      </c>
      <c r="G17" s="7" t="s">
        <v>140</v>
      </c>
      <c r="H17" s="5" t="s">
        <v>261</v>
      </c>
      <c r="I17" s="5" t="s">
        <v>183</v>
      </c>
      <c r="J17" s="7" t="s">
        <v>112</v>
      </c>
      <c r="K17" s="7" t="s">
        <v>47</v>
      </c>
      <c r="L17" s="7"/>
      <c r="M17" s="7" t="s">
        <v>270</v>
      </c>
      <c r="N17" s="67" t="str">
        <f t="shared" si="0"/>
        <v>KVSUPS_DPS_ET01_SO102_D.1.1_FAS-103_PUD</v>
      </c>
    </row>
    <row r="18" spans="1:14" s="10" customFormat="1" x14ac:dyDescent="0.25">
      <c r="A18" s="7"/>
      <c r="B18" s="5" t="str">
        <f>TITULNÍ!$F$27</f>
        <v>ET01</v>
      </c>
      <c r="C18" s="7" t="str">
        <f t="shared" ref="C18:C19" si="1">$B$3</f>
        <v>SO102</v>
      </c>
      <c r="D18" s="5"/>
      <c r="E18" s="5" t="str">
        <f t="shared" ref="E18:E19" si="2">$F$4</f>
        <v>D.1.1</v>
      </c>
      <c r="F18" s="5" t="str">
        <f t="shared" ref="F18:F19" si="3">$K$4</f>
        <v>FAS</v>
      </c>
      <c r="G18" s="7" t="s">
        <v>141</v>
      </c>
      <c r="H18" s="5" t="s">
        <v>261</v>
      </c>
      <c r="I18" s="5" t="s">
        <v>184</v>
      </c>
      <c r="J18" s="7" t="s">
        <v>112</v>
      </c>
      <c r="K18" s="7" t="s">
        <v>47</v>
      </c>
      <c r="L18" s="7"/>
      <c r="M18" s="7" t="s">
        <v>270</v>
      </c>
      <c r="N18" s="67" t="str">
        <f t="shared" si="0"/>
        <v>KVSUPS_DPS_ET01_SO102_D.1.1_FAS-104_PUD</v>
      </c>
    </row>
    <row r="19" spans="1:14" s="10" customFormat="1" x14ac:dyDescent="0.25">
      <c r="A19" s="39"/>
      <c r="B19" s="5" t="str">
        <f>TITULNÍ!$F$27</f>
        <v>ET01</v>
      </c>
      <c r="C19" s="7" t="str">
        <f t="shared" si="1"/>
        <v>SO102</v>
      </c>
      <c r="D19" s="5"/>
      <c r="E19" s="5" t="str">
        <f t="shared" si="2"/>
        <v>D.1.1</v>
      </c>
      <c r="F19" s="5" t="str">
        <f t="shared" si="3"/>
        <v>FAS</v>
      </c>
      <c r="G19" s="7" t="s">
        <v>399</v>
      </c>
      <c r="H19" s="5" t="s">
        <v>265</v>
      </c>
      <c r="I19" s="5" t="s">
        <v>624</v>
      </c>
      <c r="J19" s="7" t="s">
        <v>77</v>
      </c>
      <c r="K19" s="7" t="s">
        <v>47</v>
      </c>
      <c r="L19" s="39"/>
      <c r="M19" s="7" t="s">
        <v>270</v>
      </c>
      <c r="N19" s="65" t="str">
        <f t="shared" si="0"/>
        <v>KVSUPS_DPS_ET01_SO102_D.1.1_FAS-301_POH</v>
      </c>
    </row>
    <row r="20" spans="1:14" x14ac:dyDescent="0.2">
      <c r="B20" s="64" t="str">
        <f>TITULNÍ!$F$27</f>
        <v>ET01</v>
      </c>
      <c r="C20" s="63" t="str">
        <f t="shared" ref="C20:C35" si="4">$B$3</f>
        <v>SO102</v>
      </c>
      <c r="D20" s="64"/>
      <c r="E20" s="64" t="str">
        <f t="shared" ref="E20:E35" si="5">$F$4</f>
        <v>D.1.1</v>
      </c>
      <c r="F20" s="64" t="str">
        <f t="shared" ref="F20:F35" si="6">$K$4</f>
        <v>FAS</v>
      </c>
      <c r="G20" s="63" t="s">
        <v>400</v>
      </c>
      <c r="H20" s="64" t="s">
        <v>265</v>
      </c>
      <c r="I20" s="64" t="s">
        <v>625</v>
      </c>
      <c r="J20" s="63" t="s">
        <v>77</v>
      </c>
      <c r="K20" s="63" t="s">
        <v>47</v>
      </c>
      <c r="L20" s="68"/>
      <c r="M20" s="63" t="s">
        <v>270</v>
      </c>
      <c r="N20" s="66" t="str">
        <f t="shared" si="0"/>
        <v>KVSUPS_DPS_ET01_SO102_D.1.1_FAS-302_POH</v>
      </c>
    </row>
    <row r="21" spans="1:14" x14ac:dyDescent="0.2">
      <c r="B21" s="64" t="str">
        <f>TITULNÍ!$F$27</f>
        <v>ET01</v>
      </c>
      <c r="C21" s="63" t="str">
        <f t="shared" si="4"/>
        <v>SO102</v>
      </c>
      <c r="D21" s="64"/>
      <c r="E21" s="64" t="str">
        <f t="shared" si="5"/>
        <v>D.1.1</v>
      </c>
      <c r="F21" s="64" t="str">
        <f t="shared" si="6"/>
        <v>FAS</v>
      </c>
      <c r="G21" s="63" t="s">
        <v>401</v>
      </c>
      <c r="H21" s="64" t="s">
        <v>265</v>
      </c>
      <c r="I21" s="5" t="s">
        <v>1100</v>
      </c>
      <c r="J21" s="63" t="s">
        <v>77</v>
      </c>
      <c r="K21" s="63" t="s">
        <v>47</v>
      </c>
      <c r="L21" s="68"/>
      <c r="M21" s="63" t="s">
        <v>270</v>
      </c>
      <c r="N21" s="66" t="str">
        <f t="shared" si="0"/>
        <v>KVSUPS_DPS_ET01_SO102_D.1.1_FAS-303_POH</v>
      </c>
    </row>
    <row r="22" spans="1:14" x14ac:dyDescent="0.2">
      <c r="B22" s="64" t="str">
        <f>TITULNÍ!$F$27</f>
        <v>ET01</v>
      </c>
      <c r="C22" s="63" t="str">
        <f t="shared" si="4"/>
        <v>SO102</v>
      </c>
      <c r="D22" s="64"/>
      <c r="E22" s="64" t="str">
        <f t="shared" si="5"/>
        <v>D.1.1</v>
      </c>
      <c r="F22" s="64" t="str">
        <f t="shared" si="6"/>
        <v>FAS</v>
      </c>
      <c r="G22" s="63" t="s">
        <v>402</v>
      </c>
      <c r="H22" s="64" t="s">
        <v>265</v>
      </c>
      <c r="I22" s="64" t="s">
        <v>626</v>
      </c>
      <c r="J22" s="63" t="s">
        <v>77</v>
      </c>
      <c r="K22" s="63" t="s">
        <v>47</v>
      </c>
      <c r="L22" s="68"/>
      <c r="M22" s="63" t="s">
        <v>270</v>
      </c>
      <c r="N22" s="66" t="str">
        <f t="shared" si="0"/>
        <v>KVSUPS_DPS_ET01_SO102_D.1.1_FAS-304_POH</v>
      </c>
    </row>
    <row r="23" spans="1:14" x14ac:dyDescent="0.2">
      <c r="B23" s="64" t="str">
        <f>TITULNÍ!$F$27</f>
        <v>ET01</v>
      </c>
      <c r="C23" s="63" t="str">
        <f t="shared" si="4"/>
        <v>SO102</v>
      </c>
      <c r="D23" s="64"/>
      <c r="E23" s="64" t="str">
        <f t="shared" si="5"/>
        <v>D.1.1</v>
      </c>
      <c r="F23" s="64" t="str">
        <f t="shared" si="6"/>
        <v>FAS</v>
      </c>
      <c r="G23" s="7" t="s">
        <v>403</v>
      </c>
      <c r="H23" s="64" t="s">
        <v>265</v>
      </c>
      <c r="I23" s="5" t="s">
        <v>1099</v>
      </c>
      <c r="J23" s="63" t="s">
        <v>77</v>
      </c>
      <c r="K23" s="63" t="s">
        <v>47</v>
      </c>
      <c r="L23" s="68"/>
      <c r="M23" s="63" t="s">
        <v>270</v>
      </c>
      <c r="N23" s="66" t="str">
        <f t="shared" ref="N23" si="7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KVSUPS_DPS_ET01_SO102_D.1.1_FAS-305_POH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4"/>
        <v>SO102</v>
      </c>
      <c r="D24" s="5"/>
      <c r="E24" s="5" t="str">
        <f t="shared" si="5"/>
        <v>D.1.1</v>
      </c>
      <c r="F24" s="5" t="str">
        <f t="shared" si="6"/>
        <v>FAS</v>
      </c>
      <c r="G24" s="5">
        <v>701</v>
      </c>
      <c r="H24" s="5" t="s">
        <v>193</v>
      </c>
      <c r="I24" s="5" t="s">
        <v>628</v>
      </c>
      <c r="J24" s="7" t="s">
        <v>627</v>
      </c>
      <c r="K24" s="7" t="s">
        <v>47</v>
      </c>
      <c r="L24" s="7"/>
      <c r="M24" s="7" t="s">
        <v>270</v>
      </c>
      <c r="N24" s="55" t="str">
        <f t="shared" si="0"/>
        <v>KVSUPS_DPS_ET01_SO102_D.1.1_FAS-701_DET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4"/>
        <v>SO102</v>
      </c>
      <c r="D25" s="5"/>
      <c r="E25" s="5" t="str">
        <f t="shared" si="5"/>
        <v>D.1.1</v>
      </c>
      <c r="F25" s="5" t="str">
        <f t="shared" si="6"/>
        <v>FAS</v>
      </c>
      <c r="G25" s="5">
        <v>702</v>
      </c>
      <c r="H25" s="5" t="s">
        <v>193</v>
      </c>
      <c r="I25" s="5" t="s">
        <v>629</v>
      </c>
      <c r="J25" s="7" t="s">
        <v>68</v>
      </c>
      <c r="K25" s="7" t="s">
        <v>47</v>
      </c>
      <c r="L25" s="7"/>
      <c r="M25" s="7" t="s">
        <v>270</v>
      </c>
      <c r="N25" s="55" t="str">
        <f t="shared" si="0"/>
        <v>KVSUPS_DPS_ET01_SO102_D.1.1_FAS-702_DET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4"/>
        <v>SO102</v>
      </c>
      <c r="D26" s="5"/>
      <c r="E26" s="5" t="str">
        <f t="shared" si="5"/>
        <v>D.1.1</v>
      </c>
      <c r="F26" s="5" t="str">
        <f t="shared" si="6"/>
        <v>FAS</v>
      </c>
      <c r="G26" s="5">
        <v>703</v>
      </c>
      <c r="H26" s="5" t="s">
        <v>193</v>
      </c>
      <c r="I26" s="5" t="s">
        <v>630</v>
      </c>
      <c r="J26" s="7" t="s">
        <v>426</v>
      </c>
      <c r="K26" s="7" t="s">
        <v>47</v>
      </c>
      <c r="L26" s="7"/>
      <c r="M26" s="7" t="s">
        <v>270</v>
      </c>
      <c r="N26" s="55" t="str">
        <f t="shared" si="0"/>
        <v>KVSUPS_DPS_ET01_SO102_D.1.1_FAS-703_DET</v>
      </c>
    </row>
    <row r="27" spans="1:14" s="10" customFormat="1" x14ac:dyDescent="0.25">
      <c r="A27" s="7"/>
      <c r="B27" s="5" t="str">
        <f>TITULNÍ!$F$27</f>
        <v>ET01</v>
      </c>
      <c r="C27" s="7" t="str">
        <f t="shared" si="4"/>
        <v>SO102</v>
      </c>
      <c r="D27" s="5"/>
      <c r="E27" s="5" t="str">
        <f t="shared" si="5"/>
        <v>D.1.1</v>
      </c>
      <c r="F27" s="5" t="str">
        <f t="shared" si="6"/>
        <v>FAS</v>
      </c>
      <c r="G27" s="5">
        <v>704</v>
      </c>
      <c r="H27" s="5" t="s">
        <v>193</v>
      </c>
      <c r="I27" s="5" t="s">
        <v>631</v>
      </c>
      <c r="J27" s="7" t="s">
        <v>627</v>
      </c>
      <c r="K27" s="7" t="s">
        <v>47</v>
      </c>
      <c r="L27" s="7"/>
      <c r="M27" s="7" t="s">
        <v>270</v>
      </c>
      <c r="N27" s="55" t="str">
        <f t="shared" si="0"/>
        <v>KVSUPS_DPS_ET01_SO102_D.1.1_FAS-704_DET</v>
      </c>
    </row>
    <row r="28" spans="1:14" s="10" customFormat="1" x14ac:dyDescent="0.25">
      <c r="A28" s="7"/>
      <c r="B28" s="5" t="str">
        <f>TITULNÍ!$F$27</f>
        <v>ET01</v>
      </c>
      <c r="C28" s="7" t="str">
        <f t="shared" si="4"/>
        <v>SO102</v>
      </c>
      <c r="D28" s="5"/>
      <c r="E28" s="5" t="str">
        <f t="shared" si="5"/>
        <v>D.1.1</v>
      </c>
      <c r="F28" s="5" t="str">
        <f t="shared" si="6"/>
        <v>FAS</v>
      </c>
      <c r="G28" s="5">
        <v>705</v>
      </c>
      <c r="H28" s="5" t="s">
        <v>193</v>
      </c>
      <c r="I28" s="5" t="s">
        <v>632</v>
      </c>
      <c r="J28" s="7" t="s">
        <v>68</v>
      </c>
      <c r="K28" s="7" t="s">
        <v>47</v>
      </c>
      <c r="L28" s="7"/>
      <c r="M28" s="7" t="s">
        <v>270</v>
      </c>
      <c r="N28" s="55" t="str">
        <f t="shared" si="0"/>
        <v>KVSUPS_DPS_ET01_SO102_D.1.1_FAS-705_DET</v>
      </c>
    </row>
    <row r="29" spans="1:14" s="10" customFormat="1" x14ac:dyDescent="0.25">
      <c r="A29" s="7"/>
      <c r="B29" s="5" t="str">
        <f>TITULNÍ!$F$27</f>
        <v>ET01</v>
      </c>
      <c r="C29" s="7" t="str">
        <f t="shared" si="4"/>
        <v>SO102</v>
      </c>
      <c r="D29" s="5"/>
      <c r="E29" s="5" t="str">
        <f t="shared" si="5"/>
        <v>D.1.1</v>
      </c>
      <c r="F29" s="5" t="str">
        <f t="shared" si="6"/>
        <v>FAS</v>
      </c>
      <c r="G29" s="5">
        <v>706</v>
      </c>
      <c r="H29" s="5" t="s">
        <v>193</v>
      </c>
      <c r="I29" s="5" t="s">
        <v>633</v>
      </c>
      <c r="J29" s="7" t="s">
        <v>634</v>
      </c>
      <c r="K29" s="7" t="s">
        <v>47</v>
      </c>
      <c r="L29" s="7"/>
      <c r="M29" s="7" t="s">
        <v>270</v>
      </c>
      <c r="N29" s="55" t="str">
        <f t="shared" si="0"/>
        <v>KVSUPS_DPS_ET01_SO102_D.1.1_FAS-706_DET</v>
      </c>
    </row>
    <row r="30" spans="1:14" s="10" customFormat="1" x14ac:dyDescent="0.25">
      <c r="A30" s="7"/>
      <c r="B30" s="5" t="str">
        <f>TITULNÍ!$F$27</f>
        <v>ET01</v>
      </c>
      <c r="C30" s="7" t="str">
        <f t="shared" si="4"/>
        <v>SO102</v>
      </c>
      <c r="D30" s="5"/>
      <c r="E30" s="5" t="str">
        <f t="shared" si="5"/>
        <v>D.1.1</v>
      </c>
      <c r="F30" s="5" t="str">
        <f t="shared" si="6"/>
        <v>FAS</v>
      </c>
      <c r="G30" s="5">
        <v>707</v>
      </c>
      <c r="H30" s="5" t="s">
        <v>193</v>
      </c>
      <c r="I30" s="5" t="s">
        <v>635</v>
      </c>
      <c r="J30" s="7" t="s">
        <v>68</v>
      </c>
      <c r="K30" s="7" t="s">
        <v>47</v>
      </c>
      <c r="L30" s="7"/>
      <c r="M30" s="7" t="s">
        <v>270</v>
      </c>
      <c r="N30" s="55" t="str">
        <f t="shared" si="0"/>
        <v>KVSUPS_DPS_ET01_SO102_D.1.1_FAS-707_DET</v>
      </c>
    </row>
    <row r="31" spans="1:14" s="10" customFormat="1" x14ac:dyDescent="0.25">
      <c r="A31" s="7"/>
      <c r="B31" s="5" t="str">
        <f>TITULNÍ!$F$27</f>
        <v>ET01</v>
      </c>
      <c r="C31" s="7" t="str">
        <f t="shared" si="4"/>
        <v>SO102</v>
      </c>
      <c r="D31" s="5"/>
      <c r="E31" s="5" t="str">
        <f t="shared" si="5"/>
        <v>D.1.1</v>
      </c>
      <c r="F31" s="5" t="str">
        <f t="shared" si="6"/>
        <v>FAS</v>
      </c>
      <c r="G31" s="5">
        <v>708</v>
      </c>
      <c r="H31" s="5" t="s">
        <v>193</v>
      </c>
      <c r="I31" s="5" t="s">
        <v>636</v>
      </c>
      <c r="J31" s="7" t="s">
        <v>634</v>
      </c>
      <c r="K31" s="7" t="s">
        <v>47</v>
      </c>
      <c r="L31" s="7"/>
      <c r="M31" s="7" t="s">
        <v>270</v>
      </c>
      <c r="N31" s="55" t="str">
        <f t="shared" si="0"/>
        <v>KVSUPS_DPS_ET01_SO102_D.1.1_FAS-708_DET</v>
      </c>
    </row>
    <row r="32" spans="1:14" s="10" customFormat="1" x14ac:dyDescent="0.25">
      <c r="A32" s="7"/>
      <c r="B32" s="5" t="str">
        <f>TITULNÍ!$F$27</f>
        <v>ET01</v>
      </c>
      <c r="C32" s="7" t="str">
        <f t="shared" si="4"/>
        <v>SO102</v>
      </c>
      <c r="D32" s="5"/>
      <c r="E32" s="5" t="str">
        <f t="shared" si="5"/>
        <v>D.1.1</v>
      </c>
      <c r="F32" s="5" t="str">
        <f t="shared" si="6"/>
        <v>FAS</v>
      </c>
      <c r="G32" s="5">
        <v>709</v>
      </c>
      <c r="H32" s="5" t="s">
        <v>193</v>
      </c>
      <c r="I32" s="5" t="s">
        <v>637</v>
      </c>
      <c r="J32" s="7" t="s">
        <v>634</v>
      </c>
      <c r="K32" s="7" t="s">
        <v>47</v>
      </c>
      <c r="L32" s="7"/>
      <c r="M32" s="7" t="s">
        <v>270</v>
      </c>
      <c r="N32" s="55" t="str">
        <f t="shared" si="0"/>
        <v>KVSUPS_DPS_ET01_SO102_D.1.1_FAS-709_DET</v>
      </c>
    </row>
    <row r="33" spans="1:14" s="10" customFormat="1" x14ac:dyDescent="0.25">
      <c r="A33" s="7"/>
      <c r="B33" s="5" t="str">
        <f>TITULNÍ!$F$27</f>
        <v>ET01</v>
      </c>
      <c r="C33" s="7" t="str">
        <f t="shared" si="4"/>
        <v>SO102</v>
      </c>
      <c r="D33" s="5"/>
      <c r="E33" s="5" t="str">
        <f t="shared" si="5"/>
        <v>D.1.1</v>
      </c>
      <c r="F33" s="5" t="str">
        <f t="shared" si="6"/>
        <v>FAS</v>
      </c>
      <c r="G33" s="5">
        <v>710</v>
      </c>
      <c r="H33" s="5" t="s">
        <v>193</v>
      </c>
      <c r="I33" s="5" t="s">
        <v>638</v>
      </c>
      <c r="J33" s="7" t="s">
        <v>634</v>
      </c>
      <c r="K33" s="7" t="s">
        <v>47</v>
      </c>
      <c r="L33" s="7"/>
      <c r="M33" s="7" t="s">
        <v>270</v>
      </c>
      <c r="N33" s="55" t="str">
        <f t="shared" si="0"/>
        <v>KVSUPS_DPS_ET01_SO102_D.1.1_FAS-710_DET</v>
      </c>
    </row>
    <row r="34" spans="1:14" s="10" customFormat="1" x14ac:dyDescent="0.25">
      <c r="A34" s="63"/>
      <c r="B34" s="5" t="str">
        <f>TITULNÍ!$F$27</f>
        <v>ET01</v>
      </c>
      <c r="C34" s="7" t="str">
        <f t="shared" si="4"/>
        <v>SO102</v>
      </c>
      <c r="D34" s="5"/>
      <c r="E34" s="5" t="str">
        <f t="shared" si="5"/>
        <v>D.1.1</v>
      </c>
      <c r="F34" s="5" t="str">
        <f t="shared" si="6"/>
        <v>FAS</v>
      </c>
      <c r="G34" s="5">
        <v>711</v>
      </c>
      <c r="H34" s="5" t="s">
        <v>193</v>
      </c>
      <c r="I34" s="5" t="s">
        <v>639</v>
      </c>
      <c r="J34" s="7" t="s">
        <v>634</v>
      </c>
      <c r="K34" s="7" t="s">
        <v>47</v>
      </c>
      <c r="L34" s="7"/>
      <c r="M34" s="7" t="s">
        <v>270</v>
      </c>
      <c r="N34" s="55" t="str">
        <f t="shared" ref="N34" si="8">_xlfn.CONCAT($F$6,"_",$F$7,IF(B34=0,"","_"),IF(B34=0,"",B34),IF(C34=0,"","_"),IF(C34=0,"",C34),IF(D34=0,"","_"),IF(D34=0,"",D34),IF(E34=0,"","_"),IF(E34=0,"",E34),IF(F34=0,"","_"),IF(F34=0,"",F34),IF(G34=0,"","-"),IF(G34=0,"",G34),IF(G34=0,"-","_"),IF(H34=0,"",H34))</f>
        <v>KVSUPS_DPS_ET01_SO102_D.1.1_FAS-711_DET</v>
      </c>
    </row>
    <row r="35" spans="1:14" s="10" customFormat="1" x14ac:dyDescent="0.25">
      <c r="A35" s="63"/>
      <c r="B35" s="88" t="str">
        <f>TITULNÍ!$F$27</f>
        <v>ET01</v>
      </c>
      <c r="C35" s="39" t="str">
        <f t="shared" si="4"/>
        <v>SO102</v>
      </c>
      <c r="D35" s="88"/>
      <c r="E35" s="88" t="str">
        <f t="shared" si="5"/>
        <v>D.1.1</v>
      </c>
      <c r="F35" s="88" t="str">
        <f t="shared" si="6"/>
        <v>FAS</v>
      </c>
      <c r="G35" s="88">
        <v>712</v>
      </c>
      <c r="H35" s="88" t="s">
        <v>193</v>
      </c>
      <c r="I35" s="88" t="s">
        <v>1163</v>
      </c>
      <c r="J35" s="39" t="s">
        <v>426</v>
      </c>
      <c r="K35" s="39" t="s">
        <v>47</v>
      </c>
      <c r="L35" s="7"/>
      <c r="M35" s="7" t="s">
        <v>270</v>
      </c>
      <c r="N35" s="55" t="str">
        <f t="shared" si="0"/>
        <v>KVSUPS_DPS_ET01_SO102_D.1.1_FAS-712_DET</v>
      </c>
    </row>
    <row r="36" spans="1:14" s="10" customFormat="1" x14ac:dyDescent="0.25">
      <c r="J36" s="4"/>
      <c r="K36" s="4"/>
      <c r="L36" s="4"/>
      <c r="M36" s="4"/>
      <c r="N36" s="12"/>
    </row>
  </sheetData>
  <autoFilter ref="A14:AB35" xr:uid="{ECEBE98A-136A-4E0C-B186-68DDED2DEC7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47" sqref="N4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33" xr:uid="{1EFA865F-6EFC-4E14-902E-125352AB4164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I25" sqref="I2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0" xr:uid="{6BFB2007-1949-4F03-815E-64B0C19AA9D8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H31" sqref="H31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4" xr:uid="{D51E90E5-4B61-4C84-8EED-5D6B969A9487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47" sqref="N47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B21" xr:uid="{2A811441-80E9-42F8-B8F6-86EA3ABA548A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A15" sqref="A15:XFD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33" xr:uid="{1A02FD12-02D3-4DE4-AABB-A9E61040A9F6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A15" sqref="A15:XFD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33" xr:uid="{5A10780C-328F-4B32-BD0B-4DE36450F723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B15B6-E0A3-4D36-B3B9-4E9E07035077}">
  <sheetPr>
    <pageSetUpPr fitToPage="1"/>
  </sheetPr>
  <dimension ref="A1:AB2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PD'!A17</f>
        <v>SO101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PD'!B17</f>
        <v>D.1.2a</v>
      </c>
      <c r="G4" s="31"/>
      <c r="H4" s="31"/>
      <c r="I4" s="31"/>
      <c r="J4" s="32" t="s">
        <v>50</v>
      </c>
      <c r="K4" s="30" t="str">
        <f>'SEZNAM PD'!C17</f>
        <v>SKR</v>
      </c>
      <c r="L4" s="30"/>
      <c r="M4" s="30"/>
      <c r="N4" s="12"/>
    </row>
    <row r="5" spans="1:14" ht="24" customHeight="1" thickBot="1" x14ac:dyDescent="0.25">
      <c r="A5" s="9"/>
      <c r="B5" s="152" t="str">
        <f>'SEZNAM PD'!D17</f>
        <v>Podchycení objektu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D.1.2a</v>
      </c>
      <c r="F15" s="5" t="str">
        <f>$K$4</f>
        <v>SKR</v>
      </c>
      <c r="G15" s="7" t="s">
        <v>74</v>
      </c>
      <c r="H15" s="5" t="s">
        <v>83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KVSUPS_DPS_ET01_SO101_D.1.2a_SKR-001_ZPR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9" si="0">$B$3</f>
        <v>SO101</v>
      </c>
      <c r="D16" s="5"/>
      <c r="E16" s="5" t="str">
        <f>$F$4</f>
        <v>D.1.2a</v>
      </c>
      <c r="F16" s="5" t="str">
        <f>$K$4</f>
        <v>SKR</v>
      </c>
      <c r="G16" s="7" t="s">
        <v>75</v>
      </c>
      <c r="H16" s="5" t="s">
        <v>258</v>
      </c>
      <c r="I16" s="5" t="s">
        <v>79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KVSUPS_DPS_ET01_SO101_D.1.2a_SKR-002_VYPOCET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19" si="2">$F$4</f>
        <v>D.1.2a</v>
      </c>
      <c r="F17" s="5" t="str">
        <f t="shared" ref="F17:F19" si="3">$K$4</f>
        <v>SKR</v>
      </c>
      <c r="G17" s="7" t="s">
        <v>113</v>
      </c>
      <c r="H17" s="5" t="s">
        <v>261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KVSUPS_DPS_ET01_SO101_D.1.2a_SKR-401_PUD</v>
      </c>
    </row>
    <row r="18" spans="1:14" s="10" customFormat="1" x14ac:dyDescent="0.25">
      <c r="A18" s="39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D.1.2a</v>
      </c>
      <c r="F18" s="5" t="str">
        <f t="shared" si="3"/>
        <v>SKR</v>
      </c>
      <c r="G18" s="7" t="s">
        <v>116</v>
      </c>
      <c r="H18" s="5" t="s">
        <v>269</v>
      </c>
      <c r="I18" s="5" t="s">
        <v>259</v>
      </c>
      <c r="J18" s="7" t="s">
        <v>112</v>
      </c>
      <c r="K18" s="7" t="s">
        <v>47</v>
      </c>
      <c r="L18" s="39"/>
      <c r="M18" s="7" t="s">
        <v>270</v>
      </c>
      <c r="N18" s="55" t="str">
        <f t="shared" si="1"/>
        <v>KVSUPS_DPS_ET01_SO101_D.1.2a_SKR-402_REZ</v>
      </c>
    </row>
    <row r="19" spans="1:14" s="10" customFormat="1" x14ac:dyDescent="0.25">
      <c r="A19" s="39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D.1.2a</v>
      </c>
      <c r="F19" s="5" t="str">
        <f t="shared" si="3"/>
        <v>SKR</v>
      </c>
      <c r="G19" s="7" t="s">
        <v>273</v>
      </c>
      <c r="H19" s="5" t="s">
        <v>262</v>
      </c>
      <c r="I19" s="5" t="s">
        <v>263</v>
      </c>
      <c r="J19" s="7" t="s">
        <v>68</v>
      </c>
      <c r="K19" s="7" t="s">
        <v>47</v>
      </c>
      <c r="L19" s="39"/>
      <c r="M19" s="7" t="s">
        <v>270</v>
      </c>
      <c r="N19" s="55" t="str">
        <f t="shared" ref="N19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KVSUPS_DPS_ET01_SO101_D.1.2a_SKR-501_SPEC</v>
      </c>
    </row>
    <row r="20" spans="1:14" s="10" customFormat="1" x14ac:dyDescent="0.25">
      <c r="A20" s="7"/>
      <c r="B20" s="5"/>
      <c r="C20" s="7"/>
      <c r="D20" s="5"/>
      <c r="E20" s="5"/>
      <c r="F20" s="5"/>
      <c r="G20" s="5"/>
      <c r="H20" s="5"/>
      <c r="I20" s="5"/>
      <c r="J20" s="7"/>
      <c r="K20" s="7"/>
      <c r="L20" s="7"/>
      <c r="M20" s="7"/>
      <c r="N20" s="55" t="str">
        <f t="shared" si="1"/>
        <v>KVSUPS_DPS-</v>
      </c>
    </row>
    <row r="21" spans="1:14" s="10" customFormat="1" x14ac:dyDescent="0.25">
      <c r="A21" s="53"/>
      <c r="B21" s="5"/>
      <c r="C21" s="7"/>
      <c r="D21" s="5"/>
      <c r="E21" s="5"/>
      <c r="F21" s="5"/>
      <c r="G21" s="5"/>
      <c r="H21" s="5"/>
      <c r="I21" s="5"/>
      <c r="J21" s="7"/>
      <c r="K21" s="7"/>
      <c r="L21" s="7"/>
      <c r="M21" s="7"/>
      <c r="N21" s="55" t="str">
        <f t="shared" si="1"/>
        <v>KVSUPS_DPS-</v>
      </c>
    </row>
    <row r="22" spans="1:14" s="10" customFormat="1" x14ac:dyDescent="0.25">
      <c r="J22" s="4"/>
      <c r="K22" s="4"/>
      <c r="L22" s="4"/>
      <c r="M22" s="4"/>
      <c r="N22" s="12"/>
    </row>
  </sheetData>
  <autoFilter ref="A14:AC21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1" xr:uid="{40C6BF9D-49A9-4A98-9835-E381943CEDE3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E25" sqref="E24:E2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1" xr:uid="{00217215-B018-4DBA-BB39-A057A891D156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E25" sqref="E24:E2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1" xr:uid="{545AEFA4-7E81-4929-9C7E-ABFD0A5239A4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1" xr:uid="{D39E7857-3B48-436E-8961-7D5F0397BE95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1" xr:uid="{219B6621-F660-478D-84FD-BB81455FBAE0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K37" sqref="K37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1" xr:uid="{FEF8C01E-F5FF-427C-AEB0-ACE2D9A657CD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3E37C-9D32-4E00-8526-C8D7BB44EC65}">
  <sheetPr>
    <pageSetUpPr fitToPage="1"/>
  </sheetPr>
  <dimension ref="A1:AB37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PD'!A18</f>
        <v>SO101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PD'!B18</f>
        <v>D.1.2b</v>
      </c>
      <c r="G4" s="31"/>
      <c r="H4" s="31"/>
      <c r="I4" s="31"/>
      <c r="J4" s="32" t="s">
        <v>50</v>
      </c>
      <c r="K4" s="30" t="str">
        <f>'SEZNAM PD'!C18</f>
        <v>SKR</v>
      </c>
      <c r="L4" s="30"/>
      <c r="M4" s="30"/>
      <c r="N4" s="12"/>
    </row>
    <row r="5" spans="1:14" ht="24" customHeight="1" thickBot="1" x14ac:dyDescent="0.25">
      <c r="A5" s="9"/>
      <c r="B5" s="152" t="str">
        <f>'SEZNAM PD'!D18</f>
        <v>Stavebně konstrukční řešení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D.1.2b</v>
      </c>
      <c r="F15" s="5" t="str">
        <f>$K$4</f>
        <v>SKR</v>
      </c>
      <c r="G15" s="7" t="s">
        <v>84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/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KVSUPS_DPS_ET01_SO101_D.1.2b_SKR-01_TZ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35" si="0">$B$3</f>
        <v>SO101</v>
      </c>
      <c r="D16" s="5"/>
      <c r="E16" s="5" t="str">
        <f>$F$4</f>
        <v>D.1.2b</v>
      </c>
      <c r="F16" s="5" t="str">
        <f>$K$4</f>
        <v>SKR</v>
      </c>
      <c r="G16" s="7" t="s">
        <v>85</v>
      </c>
      <c r="H16" s="5" t="s">
        <v>659</v>
      </c>
      <c r="I16" s="5" t="s">
        <v>801</v>
      </c>
      <c r="J16" s="7" t="s">
        <v>78</v>
      </c>
      <c r="K16" s="7" t="s">
        <v>47</v>
      </c>
      <c r="L16" s="7"/>
      <c r="M16" s="7"/>
      <c r="N16" s="55" t="str">
        <f t="shared" ref="N16:N3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KVSUPS_DPS_ET01_SO101_D.1.2b_SKR-02_PUD_ZAKL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35" si="2">$F$4</f>
        <v>D.1.2b</v>
      </c>
      <c r="F17" s="5" t="str">
        <f t="shared" ref="F17:F35" si="3">$K$4</f>
        <v>SKR</v>
      </c>
      <c r="G17" s="7" t="s">
        <v>88</v>
      </c>
      <c r="H17" s="5" t="s">
        <v>98</v>
      </c>
      <c r="I17" s="5" t="s">
        <v>802</v>
      </c>
      <c r="J17" s="7" t="s">
        <v>78</v>
      </c>
      <c r="K17" s="7" t="s">
        <v>47</v>
      </c>
      <c r="L17" s="7"/>
      <c r="M17" s="7"/>
      <c r="N17" s="55" t="str">
        <f t="shared" si="1"/>
        <v>KVSUPS_DPS_ET01_SO101_D.1.2b_SKR-03_PUD_1PP</v>
      </c>
    </row>
    <row r="18" spans="1:14" s="10" customFormat="1" x14ac:dyDescent="0.25">
      <c r="A18" s="39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D.1.2b</v>
      </c>
      <c r="F18" s="5" t="str">
        <f t="shared" si="3"/>
        <v>SKR</v>
      </c>
      <c r="G18" s="7" t="s">
        <v>89</v>
      </c>
      <c r="H18" s="5" t="s">
        <v>99</v>
      </c>
      <c r="I18" s="5" t="s">
        <v>803</v>
      </c>
      <c r="J18" s="7" t="s">
        <v>78</v>
      </c>
      <c r="K18" s="7" t="s">
        <v>47</v>
      </c>
      <c r="L18" s="39"/>
      <c r="M18" s="39"/>
      <c r="N18" s="55" t="str">
        <f t="shared" si="1"/>
        <v>KVSUPS_DPS_ET01_SO101_D.1.2b_SKR-04_PUD_1NP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D.1.2b</v>
      </c>
      <c r="F19" s="5" t="str">
        <f t="shared" si="3"/>
        <v>SKR</v>
      </c>
      <c r="G19" s="7" t="s">
        <v>90</v>
      </c>
      <c r="H19" s="5" t="s">
        <v>100</v>
      </c>
      <c r="I19" s="5" t="s">
        <v>804</v>
      </c>
      <c r="J19" s="7" t="s">
        <v>78</v>
      </c>
      <c r="K19" s="7" t="s">
        <v>47</v>
      </c>
      <c r="L19" s="7"/>
      <c r="M19" s="7"/>
      <c r="N19" s="55" t="str">
        <f t="shared" si="1"/>
        <v>KVSUPS_DPS_ET01_SO101_D.1.2b_SKR-05_PUD_2NP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D.1.2b</v>
      </c>
      <c r="F20" s="5" t="str">
        <f t="shared" si="3"/>
        <v>SKR</v>
      </c>
      <c r="G20" s="7" t="s">
        <v>91</v>
      </c>
      <c r="H20" s="5" t="s">
        <v>101</v>
      </c>
      <c r="I20" s="5" t="s">
        <v>805</v>
      </c>
      <c r="J20" s="7" t="s">
        <v>78</v>
      </c>
      <c r="K20" s="7" t="s">
        <v>47</v>
      </c>
      <c r="L20" s="7"/>
      <c r="M20" s="7" t="s">
        <v>270</v>
      </c>
      <c r="N20" s="55" t="str">
        <f t="shared" si="1"/>
        <v>KVSUPS_DPS_ET01_SO101_D.1.2b_SKR-06_PUD_3NP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D.1.2b</v>
      </c>
      <c r="F21" s="5" t="str">
        <f t="shared" si="3"/>
        <v>SKR</v>
      </c>
      <c r="G21" s="7" t="s">
        <v>92</v>
      </c>
      <c r="H21" s="5" t="s">
        <v>647</v>
      </c>
      <c r="I21" s="5" t="s">
        <v>806</v>
      </c>
      <c r="J21" s="7" t="s">
        <v>78</v>
      </c>
      <c r="K21" s="7" t="s">
        <v>47</v>
      </c>
      <c r="L21" s="7"/>
      <c r="M21" s="7" t="s">
        <v>270</v>
      </c>
      <c r="N21" s="55" t="str">
        <f t="shared" si="1"/>
        <v>KVSUPS_DPS_ET01_SO101_D.1.2b_SKR-07_PUD_KROV</v>
      </c>
    </row>
    <row r="22" spans="1:14" s="10" customFormat="1" ht="25.5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2"/>
        <v>D.1.2b</v>
      </c>
      <c r="F22" s="5" t="str">
        <f t="shared" si="3"/>
        <v>SKR</v>
      </c>
      <c r="G22" s="7" t="s">
        <v>94</v>
      </c>
      <c r="H22" s="5" t="s">
        <v>1149</v>
      </c>
      <c r="I22" s="5" t="s">
        <v>823</v>
      </c>
      <c r="J22" s="7" t="s">
        <v>78</v>
      </c>
      <c r="K22" s="7" t="s">
        <v>47</v>
      </c>
      <c r="L22" s="7"/>
      <c r="M22" s="7" t="s">
        <v>270</v>
      </c>
      <c r="N22" s="55" t="str">
        <f t="shared" ref="N22" si="4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KVSUPS_DPS_ET01_SO101_D.1.2b_SKR-09_ZAJISTENI_KROVU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2"/>
        <v>D.1.2b</v>
      </c>
      <c r="F23" s="5" t="str">
        <f t="shared" si="3"/>
        <v>SKR</v>
      </c>
      <c r="G23" s="7" t="s">
        <v>95</v>
      </c>
      <c r="H23" s="5" t="s">
        <v>519</v>
      </c>
      <c r="I23" s="5" t="s">
        <v>807</v>
      </c>
      <c r="J23" s="7" t="s">
        <v>68</v>
      </c>
      <c r="K23" s="7" t="s">
        <v>47</v>
      </c>
      <c r="L23" s="7"/>
      <c r="M23" s="7" t="s">
        <v>270</v>
      </c>
      <c r="N23" s="55" t="str">
        <f t="shared" si="1"/>
        <v>KVSUPS_DPS_ET01_SO101_D.1.2b_SKR-10_VYP</v>
      </c>
    </row>
    <row r="24" spans="1:14" s="10" customFormat="1" x14ac:dyDescent="0.25">
      <c r="A24" s="7"/>
      <c r="B24" s="5"/>
      <c r="C24" s="7"/>
      <c r="D24" s="5"/>
      <c r="E24" s="5"/>
      <c r="F24" s="5"/>
      <c r="G24" s="7"/>
      <c r="H24" s="5"/>
      <c r="I24" s="5"/>
      <c r="J24" s="7"/>
      <c r="K24" s="7"/>
      <c r="L24" s="7"/>
      <c r="M24" s="7"/>
      <c r="N24" s="55"/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SO101</v>
      </c>
      <c r="D25" s="5"/>
      <c r="E25" s="5" t="str">
        <f t="shared" si="2"/>
        <v>D.1.2b</v>
      </c>
      <c r="F25" s="5" t="str">
        <f t="shared" si="3"/>
        <v>SKR</v>
      </c>
      <c r="G25" s="7" t="s">
        <v>109</v>
      </c>
      <c r="H25" s="5" t="s">
        <v>1150</v>
      </c>
      <c r="I25" s="5" t="s">
        <v>808</v>
      </c>
      <c r="J25" s="7" t="s">
        <v>112</v>
      </c>
      <c r="K25" s="7" t="s">
        <v>47</v>
      </c>
      <c r="L25" s="7"/>
      <c r="M25" s="7" t="s">
        <v>270</v>
      </c>
      <c r="N25" s="55" t="str">
        <f t="shared" si="1"/>
        <v>KVSUPS_DPS_ET01_SO101_D.1.2b_SKR-101_VD_PD</v>
      </c>
    </row>
    <row r="26" spans="1:14" s="40" customFormat="1" x14ac:dyDescent="0.25">
      <c r="A26" s="39"/>
      <c r="B26" s="5" t="str">
        <f>TITULNÍ!$F$27</f>
        <v>ET01</v>
      </c>
      <c r="C26" s="7" t="str">
        <f t="shared" si="0"/>
        <v>SO101</v>
      </c>
      <c r="D26" s="5"/>
      <c r="E26" s="5" t="str">
        <f t="shared" si="2"/>
        <v>D.1.2b</v>
      </c>
      <c r="F26" s="5" t="str">
        <f t="shared" si="3"/>
        <v>SKR</v>
      </c>
      <c r="G26" s="7" t="s">
        <v>139</v>
      </c>
      <c r="H26" s="5" t="s">
        <v>809</v>
      </c>
      <c r="I26" s="5" t="s">
        <v>810</v>
      </c>
      <c r="J26" s="7" t="s">
        <v>112</v>
      </c>
      <c r="K26" s="7" t="s">
        <v>47</v>
      </c>
      <c r="L26" s="7"/>
      <c r="M26" s="7" t="s">
        <v>270</v>
      </c>
      <c r="N26" s="55" t="str">
        <f t="shared" si="1"/>
        <v>KVSUPS_DPS_ET01_SO101_D.1.2b_SKR-102_SV_1PP</v>
      </c>
    </row>
    <row r="27" spans="1:14" s="40" customFormat="1" x14ac:dyDescent="0.25">
      <c r="A27" s="39"/>
      <c r="B27" s="5" t="str">
        <f>TITULNÍ!$F$27</f>
        <v>ET01</v>
      </c>
      <c r="C27" s="7" t="str">
        <f t="shared" si="0"/>
        <v>SO101</v>
      </c>
      <c r="D27" s="5"/>
      <c r="E27" s="5" t="str">
        <f t="shared" si="2"/>
        <v>D.1.2b</v>
      </c>
      <c r="F27" s="5" t="str">
        <f t="shared" si="3"/>
        <v>SKR</v>
      </c>
      <c r="G27" s="7" t="s">
        <v>140</v>
      </c>
      <c r="H27" s="5" t="s">
        <v>811</v>
      </c>
      <c r="I27" s="5" t="s">
        <v>1151</v>
      </c>
      <c r="J27" s="7" t="s">
        <v>112</v>
      </c>
      <c r="K27" s="7" t="s">
        <v>47</v>
      </c>
      <c r="L27" s="39"/>
      <c r="M27" s="7" t="s">
        <v>270</v>
      </c>
      <c r="N27" s="55" t="str">
        <f t="shared" si="1"/>
        <v>KVSUPS_DPS_ET01_SO101_D.1.2b_SKR-103_VD_1PP</v>
      </c>
    </row>
    <row r="28" spans="1:14" s="40" customFormat="1" x14ac:dyDescent="0.25">
      <c r="A28" s="39"/>
      <c r="B28" s="5" t="str">
        <f>TITULNÍ!$F$27</f>
        <v>ET01</v>
      </c>
      <c r="C28" s="7" t="str">
        <f t="shared" si="0"/>
        <v>SO101</v>
      </c>
      <c r="D28" s="5"/>
      <c r="E28" s="5" t="str">
        <f t="shared" si="2"/>
        <v>D.1.2b</v>
      </c>
      <c r="F28" s="5" t="str">
        <f t="shared" si="3"/>
        <v>SKR</v>
      </c>
      <c r="G28" s="7" t="s">
        <v>141</v>
      </c>
      <c r="H28" s="5" t="s">
        <v>813</v>
      </c>
      <c r="I28" s="5" t="s">
        <v>815</v>
      </c>
      <c r="J28" s="7" t="s">
        <v>112</v>
      </c>
      <c r="K28" s="7" t="s">
        <v>47</v>
      </c>
      <c r="L28" s="7"/>
      <c r="M28" s="7" t="s">
        <v>270</v>
      </c>
      <c r="N28" s="55" t="str">
        <f t="shared" ref="N28:N29" si="5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KVSUPS_DPS_ET01_SO101_D.1.2b_SKR-104_SV_1NP</v>
      </c>
    </row>
    <row r="29" spans="1:14" s="40" customFormat="1" x14ac:dyDescent="0.25">
      <c r="A29" s="39"/>
      <c r="B29" s="5" t="str">
        <f>TITULNÍ!$F$27</f>
        <v>ET01</v>
      </c>
      <c r="C29" s="7" t="str">
        <f t="shared" si="0"/>
        <v>SO101</v>
      </c>
      <c r="D29" s="5"/>
      <c r="E29" s="5" t="str">
        <f t="shared" si="2"/>
        <v>D.1.2b</v>
      </c>
      <c r="F29" s="5" t="str">
        <f t="shared" si="3"/>
        <v>SKR</v>
      </c>
      <c r="G29" s="7" t="s">
        <v>142</v>
      </c>
      <c r="H29" s="5" t="s">
        <v>814</v>
      </c>
      <c r="I29" s="5" t="s">
        <v>1152</v>
      </c>
      <c r="J29" s="7" t="s">
        <v>112</v>
      </c>
      <c r="K29" s="7" t="s">
        <v>47</v>
      </c>
      <c r="L29" s="39"/>
      <c r="M29" s="7" t="s">
        <v>270</v>
      </c>
      <c r="N29" s="55" t="str">
        <f t="shared" si="5"/>
        <v>KVSUPS_DPS_ET01_SO101_D.1.2b_SKR-105_VD_1NP</v>
      </c>
    </row>
    <row r="30" spans="1:14" s="40" customFormat="1" x14ac:dyDescent="0.25">
      <c r="A30" s="39"/>
      <c r="B30" s="5" t="str">
        <f>TITULNÍ!$F$27</f>
        <v>ET01</v>
      </c>
      <c r="C30" s="7" t="str">
        <f t="shared" si="0"/>
        <v>SO101</v>
      </c>
      <c r="D30" s="5"/>
      <c r="E30" s="5" t="str">
        <f t="shared" si="2"/>
        <v>D.1.2b</v>
      </c>
      <c r="F30" s="5" t="str">
        <f t="shared" si="3"/>
        <v>SKR</v>
      </c>
      <c r="G30" s="7" t="s">
        <v>143</v>
      </c>
      <c r="H30" s="5" t="s">
        <v>816</v>
      </c>
      <c r="I30" s="5" t="s">
        <v>820</v>
      </c>
      <c r="J30" s="7" t="s">
        <v>112</v>
      </c>
      <c r="K30" s="7" t="s">
        <v>47</v>
      </c>
      <c r="L30" s="7"/>
      <c r="M30" s="7" t="s">
        <v>270</v>
      </c>
      <c r="N30" s="55" t="str">
        <f t="shared" ref="N30:N33" si="6">_xlfn.CONCAT($F$6,"_",$F$7,IF(B30=0,"","_"),IF(B30=0,"",B30),IF(C30=0,"","_"),IF(C30=0,"",C30),IF(D30=0,"","_"),IF(D30=0,"",D30),IF(E30=0,"","_"),IF(E30=0,"",E30),IF(F30=0,"","_"),IF(F30=0,"",F30),IF(G30=0,"","-"),IF(G30=0,"",G30),IF(G30=0,"-","_"),IF(H30=0,"",H30))</f>
        <v>KVSUPS_DPS_ET01_SO101_D.1.2b_SKR-106_SV_2NP</v>
      </c>
    </row>
    <row r="31" spans="1:14" s="40" customFormat="1" x14ac:dyDescent="0.25">
      <c r="A31" s="39"/>
      <c r="B31" s="5" t="str">
        <f>TITULNÍ!$F$27</f>
        <v>ET01</v>
      </c>
      <c r="C31" s="7" t="str">
        <f t="shared" si="0"/>
        <v>SO101</v>
      </c>
      <c r="D31" s="5"/>
      <c r="E31" s="5" t="str">
        <f t="shared" si="2"/>
        <v>D.1.2b</v>
      </c>
      <c r="F31" s="5" t="str">
        <f t="shared" si="3"/>
        <v>SKR</v>
      </c>
      <c r="G31" s="7" t="s">
        <v>144</v>
      </c>
      <c r="H31" s="5" t="s">
        <v>817</v>
      </c>
      <c r="I31" s="5" t="s">
        <v>1153</v>
      </c>
      <c r="J31" s="7" t="s">
        <v>112</v>
      </c>
      <c r="K31" s="7" t="s">
        <v>47</v>
      </c>
      <c r="L31" s="39"/>
      <c r="M31" s="7" t="s">
        <v>270</v>
      </c>
      <c r="N31" s="55" t="str">
        <f t="shared" si="6"/>
        <v>KVSUPS_DPS_ET01_SO101_D.1.2b_SKR-107_VD_2NP</v>
      </c>
    </row>
    <row r="32" spans="1:14" s="40" customFormat="1" x14ac:dyDescent="0.25">
      <c r="A32" s="39"/>
      <c r="B32" s="5" t="str">
        <f>TITULNÍ!$F$27</f>
        <v>ET01</v>
      </c>
      <c r="C32" s="7" t="str">
        <f t="shared" si="0"/>
        <v>SO101</v>
      </c>
      <c r="D32" s="5"/>
      <c r="E32" s="5" t="str">
        <f t="shared" si="2"/>
        <v>D.1.2b</v>
      </c>
      <c r="F32" s="5" t="str">
        <f t="shared" si="3"/>
        <v>SKR</v>
      </c>
      <c r="G32" s="7" t="s">
        <v>145</v>
      </c>
      <c r="H32" s="5" t="s">
        <v>818</v>
      </c>
      <c r="I32" s="5" t="s">
        <v>821</v>
      </c>
      <c r="J32" s="7" t="s">
        <v>112</v>
      </c>
      <c r="K32" s="7" t="s">
        <v>47</v>
      </c>
      <c r="L32" s="7"/>
      <c r="M32" s="7" t="s">
        <v>270</v>
      </c>
      <c r="N32" s="55" t="str">
        <f t="shared" si="6"/>
        <v>KVSUPS_DPS_ET01_SO101_D.1.2b_SKR-108_SV_3NP</v>
      </c>
    </row>
    <row r="33" spans="1:14" s="40" customFormat="1" x14ac:dyDescent="0.25">
      <c r="A33" s="39"/>
      <c r="B33" s="5" t="str">
        <f>TITULNÍ!$F$27</f>
        <v>ET01</v>
      </c>
      <c r="C33" s="7" t="str">
        <f t="shared" si="0"/>
        <v>SO101</v>
      </c>
      <c r="D33" s="5"/>
      <c r="E33" s="5" t="str">
        <f t="shared" si="2"/>
        <v>D.1.2b</v>
      </c>
      <c r="F33" s="5" t="str">
        <f t="shared" si="3"/>
        <v>SKR</v>
      </c>
      <c r="G33" s="7" t="s">
        <v>146</v>
      </c>
      <c r="H33" s="5" t="s">
        <v>819</v>
      </c>
      <c r="I33" s="5" t="s">
        <v>1154</v>
      </c>
      <c r="J33" s="7" t="s">
        <v>112</v>
      </c>
      <c r="K33" s="7" t="s">
        <v>47</v>
      </c>
      <c r="L33" s="39"/>
      <c r="M33" s="7" t="s">
        <v>270</v>
      </c>
      <c r="N33" s="55" t="str">
        <f t="shared" si="6"/>
        <v>KVSUPS_DPS_ET01_SO101_D.1.2b_SKR-109_VD_3NP</v>
      </c>
    </row>
    <row r="34" spans="1:14" s="40" customFormat="1" x14ac:dyDescent="0.25">
      <c r="A34" s="39"/>
      <c r="B34" s="5" t="str">
        <f>TITULNÍ!$F$27</f>
        <v>ET01</v>
      </c>
      <c r="C34" s="7" t="str">
        <f t="shared" si="0"/>
        <v>SO101</v>
      </c>
      <c r="D34" s="5"/>
      <c r="E34" s="5" t="str">
        <f t="shared" si="2"/>
        <v>D.1.2b</v>
      </c>
      <c r="F34" s="5" t="str">
        <f t="shared" si="3"/>
        <v>SKR</v>
      </c>
      <c r="G34" s="7" t="s">
        <v>360</v>
      </c>
      <c r="H34" s="5" t="s">
        <v>824</v>
      </c>
      <c r="I34" s="5" t="s">
        <v>825</v>
      </c>
      <c r="J34" s="7" t="s">
        <v>112</v>
      </c>
      <c r="K34" s="7" t="s">
        <v>47</v>
      </c>
      <c r="L34" s="39"/>
      <c r="M34" s="7" t="s">
        <v>270</v>
      </c>
      <c r="N34" s="55" t="str">
        <f t="shared" ref="N34" si="7">_xlfn.CONCAT($F$6,"_",$F$7,IF(B34=0,"","_"),IF(B34=0,"",B34),IF(C34=0,"","_"),IF(C34=0,"",C34),IF(D34=0,"","_"),IF(D34=0,"",D34),IF(E34=0,"","_"),IF(E34=0,"",E34),IF(F34=0,"","_"),IF(F34=0,"",F34),IF(G34=0,"","-"),IF(G34=0,"",G34),IF(G34=0,"-","_"),IF(H34=0,"",H34))</f>
        <v>KVSUPS_DPS_ET01_SO101_D.1.2b_SKR-110_V_4NP</v>
      </c>
    </row>
    <row r="35" spans="1:14" s="40" customFormat="1" x14ac:dyDescent="0.25">
      <c r="A35" s="39"/>
      <c r="B35" s="5" t="str">
        <f>TITULNÍ!$F$27</f>
        <v>ET01</v>
      </c>
      <c r="C35" s="7" t="str">
        <f t="shared" si="0"/>
        <v>SO101</v>
      </c>
      <c r="D35" s="5"/>
      <c r="E35" s="5" t="str">
        <f t="shared" si="2"/>
        <v>D.1.2b</v>
      </c>
      <c r="F35" s="5" t="str">
        <f t="shared" si="3"/>
        <v>SKR</v>
      </c>
      <c r="G35" s="7" t="s">
        <v>361</v>
      </c>
      <c r="H35" s="5" t="s">
        <v>1155</v>
      </c>
      <c r="I35" s="5" t="s">
        <v>826</v>
      </c>
      <c r="J35" s="7" t="s">
        <v>78</v>
      </c>
      <c r="K35" s="7" t="s">
        <v>47</v>
      </c>
      <c r="L35" s="39"/>
      <c r="M35" s="7" t="s">
        <v>270</v>
      </c>
      <c r="N35" s="55" t="str">
        <f t="shared" ref="N35" si="8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KVSUPS_DPS_ET01_SO101_D.1.2b_SKR-111_SV_STĚNA E</v>
      </c>
    </row>
    <row r="36" spans="1:14" s="10" customFormat="1" x14ac:dyDescent="0.25">
      <c r="A36" s="7"/>
      <c r="B36" s="5"/>
      <c r="C36" s="7"/>
      <c r="D36" s="5"/>
      <c r="E36" s="5"/>
      <c r="F36" s="5"/>
      <c r="G36" s="5"/>
      <c r="H36" s="5"/>
      <c r="I36" s="5"/>
      <c r="J36" s="7"/>
      <c r="K36" s="7"/>
      <c r="L36" s="7"/>
      <c r="M36" s="7"/>
      <c r="N36" s="55" t="str">
        <f t="shared" si="1"/>
        <v>KVSUPS_DPS-</v>
      </c>
    </row>
    <row r="37" spans="1:14" s="10" customFormat="1" x14ac:dyDescent="0.25">
      <c r="J37" s="4"/>
      <c r="K37" s="4"/>
      <c r="L37" s="4"/>
      <c r="M37" s="4"/>
      <c r="N37" s="12"/>
    </row>
  </sheetData>
  <autoFilter ref="A14:AC3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8FB67-AF9E-4AE3-802E-67222387D3F5}">
  <sheetPr>
    <pageSetUpPr fitToPage="1"/>
  </sheetPr>
  <dimension ref="A1:AB21"/>
  <sheetViews>
    <sheetView showZeros="0" view="pageBreakPreview" topLeftCell="B1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6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6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6" ht="25.5" customHeight="1" x14ac:dyDescent="0.2">
      <c r="A3" s="9"/>
      <c r="B3" s="148" t="str">
        <f>'SEZNAM PD'!A19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6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PD'!B19</f>
        <v>D.1.2a</v>
      </c>
      <c r="G4" s="31"/>
      <c r="H4" s="31"/>
      <c r="I4" s="31"/>
      <c r="J4" s="32" t="s">
        <v>50</v>
      </c>
      <c r="K4" s="30" t="str">
        <f>'SEZNAM PD'!C19</f>
        <v>SKR</v>
      </c>
      <c r="L4" s="30"/>
      <c r="M4" s="30"/>
      <c r="N4" s="12"/>
    </row>
    <row r="5" spans="1:16" ht="24" customHeight="1" thickBot="1" x14ac:dyDescent="0.25">
      <c r="A5" s="9"/>
      <c r="B5" s="152" t="str">
        <f>'SEZNAM PD'!D19</f>
        <v>Pilotové založení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6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6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6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6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6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6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6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6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6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6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D.1.2a</v>
      </c>
      <c r="F15" s="5" t="str">
        <f>$K$4</f>
        <v>SKR</v>
      </c>
      <c r="G15" s="7" t="s">
        <v>74</v>
      </c>
      <c r="H15" s="5" t="s">
        <v>83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KVSUPS_DPS_ET01_SO102_D.1.2a_SKR-001_ZPR</v>
      </c>
      <c r="O15" s="8"/>
      <c r="P15" s="8"/>
    </row>
    <row r="16" spans="1:16" s="10" customFormat="1" x14ac:dyDescent="0.25">
      <c r="A16" s="7"/>
      <c r="B16" s="5" t="str">
        <f>TITULNÍ!$F$27</f>
        <v>ET01</v>
      </c>
      <c r="C16" s="7" t="str">
        <f t="shared" ref="C16:C18" si="0">$B$3</f>
        <v>SO102</v>
      </c>
      <c r="D16" s="5"/>
      <c r="E16" s="5" t="str">
        <f>$F$4</f>
        <v>D.1.2a</v>
      </c>
      <c r="F16" s="5" t="str">
        <f>$K$4</f>
        <v>SKR</v>
      </c>
      <c r="G16" s="7" t="s">
        <v>75</v>
      </c>
      <c r="H16" s="5" t="s">
        <v>258</v>
      </c>
      <c r="I16" s="5" t="s">
        <v>79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19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KVSUPS_DPS_ET01_SO102_D.1.2a_SKR-002_VYPOCET</v>
      </c>
      <c r="O16" s="8"/>
      <c r="P16" s="8"/>
    </row>
    <row r="17" spans="1:16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18" si="2">$F$4</f>
        <v>D.1.2a</v>
      </c>
      <c r="F17" s="5" t="str">
        <f t="shared" ref="F17:F18" si="3">$K$4</f>
        <v>SKR</v>
      </c>
      <c r="G17" s="7" t="s">
        <v>113</v>
      </c>
      <c r="H17" s="5" t="s">
        <v>87</v>
      </c>
      <c r="I17" s="5" t="s">
        <v>264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KVSUPS_DPS_ET01_SO102_D.1.2a_SKR-401_PUD_PILOTY</v>
      </c>
      <c r="O17" s="8"/>
      <c r="P17" s="12"/>
    </row>
    <row r="18" spans="1:16" s="10" customFormat="1" x14ac:dyDescent="0.25">
      <c r="A18" s="39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D.1.2a</v>
      </c>
      <c r="F18" s="5" t="str">
        <f t="shared" si="3"/>
        <v>SKR</v>
      </c>
      <c r="G18" s="7" t="s">
        <v>116</v>
      </c>
      <c r="H18" s="5" t="s">
        <v>269</v>
      </c>
      <c r="I18" s="5" t="s">
        <v>259</v>
      </c>
      <c r="J18" s="7" t="s">
        <v>112</v>
      </c>
      <c r="K18" s="7" t="s">
        <v>47</v>
      </c>
      <c r="L18" s="39"/>
      <c r="M18" s="7" t="s">
        <v>270</v>
      </c>
      <c r="N18" s="55" t="str">
        <f t="shared" si="1"/>
        <v>KVSUPS_DPS_ET01_SO102_D.1.2a_SKR-402_REZ</v>
      </c>
      <c r="O18" s="8"/>
      <c r="P18" s="12" t="s">
        <v>268</v>
      </c>
    </row>
    <row r="19" spans="1:16" s="40" customFormat="1" x14ac:dyDescent="0.25">
      <c r="A19" s="39"/>
      <c r="B19" s="5"/>
      <c r="C19" s="7"/>
      <c r="D19" s="5"/>
      <c r="E19" s="5"/>
      <c r="F19" s="5"/>
      <c r="G19" s="5"/>
      <c r="H19" s="5"/>
      <c r="I19" s="5"/>
      <c r="J19" s="7"/>
      <c r="K19" s="7"/>
      <c r="L19" s="39"/>
      <c r="M19" s="7"/>
      <c r="N19" s="55" t="str">
        <f t="shared" si="1"/>
        <v>KVSUPS_DPS-</v>
      </c>
      <c r="O19" s="8"/>
      <c r="P19" s="12"/>
    </row>
    <row r="20" spans="1:16" s="10" customFormat="1" x14ac:dyDescent="0.25">
      <c r="J20" s="4"/>
      <c r="K20" s="4"/>
      <c r="L20" s="4"/>
      <c r="M20" s="9"/>
      <c r="N20" s="12"/>
      <c r="O20" s="8"/>
      <c r="P20" s="12"/>
    </row>
    <row r="21" spans="1:16" x14ac:dyDescent="0.2">
      <c r="M21" s="9"/>
      <c r="N21" s="12"/>
      <c r="O21" s="8"/>
      <c r="P21" s="12"/>
    </row>
  </sheetData>
  <autoFilter ref="A14:AC19" xr:uid="{9A939CFD-AA55-4C19-BD8D-9C5D672FF20F}"/>
  <customSheetViews>
    <customSheetView guid="{4D7B596E-77E6-4D39-AE6F-987F47FFB4D9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0" xr:uid="{1D399644-C249-4387-BA69-8402C6995EEE}"/>
    </customSheetView>
    <customSheetView guid="{DEE80E80-F0C2-4D67-B890-BD8349FE59A3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0" xr:uid="{82A7D5FA-2C74-432A-90DD-EDB5063E7919}"/>
    </customSheetView>
    <customSheetView guid="{7246F34E-EE44-48D9-BFB5-9ACE3E72A390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0" xr:uid="{0A2FF886-5122-4B91-B12C-3E450EDA3F2A}"/>
    </customSheetView>
    <customSheetView guid="{020F56B7-C4FF-4693-A0D4-765A77EE4F0E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0" xr:uid="{DA9A09B9-234D-48E0-9272-43CB70AEBD21}"/>
    </customSheetView>
    <customSheetView guid="{5178E735-46CE-4AFC-A33C-D7C105856216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0" xr:uid="{20A4E4EE-5666-4BC8-9316-42612788D56B}"/>
    </customSheetView>
    <customSheetView guid="{E6C64542-B608-48CD-826B-A2ADB43364AA}" scale="85" showPageBreaks="1" zeroValues="0" printArea="1" showAutoFilter="1" view="pageBreakPreview" topLeftCell="B1">
      <pane ySplit="14" topLeftCell="A15" activePane="bottomLeft" state="frozen"/>
      <selection pane="bottomLeft" activeCell="I31" sqref="I31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0" xr:uid="{77802C0B-5CBD-4850-91CE-7FC1452A75A5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B799D-F06E-437F-96AE-796F46CE5E2E}">
  <sheetPr>
    <pageSetUpPr fitToPage="1"/>
  </sheetPr>
  <dimension ref="A1:AB56"/>
  <sheetViews>
    <sheetView showZeros="0" view="pageBreakPreview" zoomScale="115" zoomScaleNormal="100" zoomScaleSheetLayoutView="115" zoomScalePageLayoutView="85" workbookViewId="0">
      <pane ySplit="14" topLeftCell="A21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PD'!A20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PD'!B20</f>
        <v>D.1.2b</v>
      </c>
      <c r="G4" s="31"/>
      <c r="H4" s="31"/>
      <c r="I4" s="31"/>
      <c r="J4" s="32" t="s">
        <v>50</v>
      </c>
      <c r="K4" s="30" t="str">
        <f>'SEZNAM PD'!C20</f>
        <v>SKR</v>
      </c>
      <c r="L4" s="30"/>
      <c r="M4" s="30"/>
      <c r="N4" s="12"/>
    </row>
    <row r="5" spans="1:14" ht="24" customHeight="1" thickBot="1" x14ac:dyDescent="0.25">
      <c r="A5" s="9"/>
      <c r="B5" s="152" t="str">
        <f>'SEZNAM PD'!D20</f>
        <v>Stavebně konstrukční řešení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D.1.2b</v>
      </c>
      <c r="F15" s="5" t="str">
        <f>$K$4</f>
        <v>SKR</v>
      </c>
      <c r="G15" s="7" t="s">
        <v>84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/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KVSUPS_DPS_ET01_SO102_D.1.2b_SKR-01_TZ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54" si="0">$B$3</f>
        <v>SO102</v>
      </c>
      <c r="D16" s="5"/>
      <c r="E16" s="5" t="str">
        <f>$F$4</f>
        <v>D.1.2b</v>
      </c>
      <c r="F16" s="5" t="str">
        <f>$K$4</f>
        <v>SKR</v>
      </c>
      <c r="G16" s="7" t="s">
        <v>85</v>
      </c>
      <c r="H16" s="5" t="s">
        <v>86</v>
      </c>
      <c r="I16" s="5" t="s">
        <v>76</v>
      </c>
      <c r="J16" s="7" t="s">
        <v>68</v>
      </c>
      <c r="K16" s="7" t="s">
        <v>47</v>
      </c>
      <c r="L16" s="7"/>
      <c r="M16" s="7"/>
      <c r="N16" s="55" t="str">
        <f t="shared" ref="N16:N55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KVSUPS_DPS_ET01_SO102_D.1.2b_SKR-02_TAB_PILOTY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54" si="2">$F$4</f>
        <v>D.1.2b</v>
      </c>
      <c r="F17" s="5" t="str">
        <f t="shared" ref="F17:F54" si="3">$K$4</f>
        <v>SKR</v>
      </c>
      <c r="G17" s="7" t="s">
        <v>88</v>
      </c>
      <c r="H17" s="5" t="s">
        <v>87</v>
      </c>
      <c r="I17" s="5" t="s">
        <v>1115</v>
      </c>
      <c r="J17" s="7" t="s">
        <v>77</v>
      </c>
      <c r="K17" s="7" t="s">
        <v>47</v>
      </c>
      <c r="L17" s="7"/>
      <c r="M17" s="7"/>
      <c r="N17" s="55" t="str">
        <f t="shared" si="1"/>
        <v>KVSUPS_DPS_ET01_SO102_D.1.2b_SKR-03_PUD_PILOTY</v>
      </c>
    </row>
    <row r="18" spans="1:14" s="10" customFormat="1" x14ac:dyDescent="0.25">
      <c r="A18" s="39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D.1.2b</v>
      </c>
      <c r="F18" s="5" t="str">
        <f t="shared" si="3"/>
        <v>SKR</v>
      </c>
      <c r="G18" s="7" t="s">
        <v>89</v>
      </c>
      <c r="H18" s="5" t="s">
        <v>1113</v>
      </c>
      <c r="I18" s="5" t="s">
        <v>1114</v>
      </c>
      <c r="J18" s="7" t="s">
        <v>77</v>
      </c>
      <c r="K18" s="7" t="s">
        <v>47</v>
      </c>
      <c r="L18" s="39"/>
      <c r="M18" s="39"/>
      <c r="N18" s="55" t="str">
        <f t="shared" si="1"/>
        <v>KVSUPS_DPS_ET01_SO102_D.1.2b_SKR-04_PUD ZAKLADY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D.1.2b</v>
      </c>
      <c r="F19" s="5" t="str">
        <f t="shared" si="3"/>
        <v>SKR</v>
      </c>
      <c r="G19" s="7" t="s">
        <v>90</v>
      </c>
      <c r="H19" s="5" t="s">
        <v>97</v>
      </c>
      <c r="I19" s="5" t="s">
        <v>1116</v>
      </c>
      <c r="J19" s="7" t="s">
        <v>77</v>
      </c>
      <c r="K19" s="7" t="s">
        <v>47</v>
      </c>
      <c r="L19" s="7"/>
      <c r="M19" s="7"/>
      <c r="N19" s="55" t="str">
        <f t="shared" si="1"/>
        <v>KVSUPS_DPS_ET01_SO102_D.1.2b_SKR-05_PUD_2PP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D.1.2b</v>
      </c>
      <c r="F20" s="5" t="str">
        <f t="shared" si="3"/>
        <v>SKR</v>
      </c>
      <c r="G20" s="7" t="s">
        <v>91</v>
      </c>
      <c r="H20" s="5" t="s">
        <v>98</v>
      </c>
      <c r="I20" s="5" t="s">
        <v>1117</v>
      </c>
      <c r="J20" s="7" t="s">
        <v>77</v>
      </c>
      <c r="K20" s="7" t="s">
        <v>47</v>
      </c>
      <c r="L20" s="7"/>
      <c r="M20" s="7" t="s">
        <v>270</v>
      </c>
      <c r="N20" s="55" t="str">
        <f t="shared" si="1"/>
        <v>KVSUPS_DPS_ET01_SO102_D.1.2b_SKR-06_PUD_1PP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2"/>
        <v>D.1.2b</v>
      </c>
      <c r="F21" s="5" t="str">
        <f t="shared" si="3"/>
        <v>SKR</v>
      </c>
      <c r="G21" s="7" t="s">
        <v>92</v>
      </c>
      <c r="H21" s="5" t="s">
        <v>99</v>
      </c>
      <c r="I21" s="5" t="s">
        <v>1118</v>
      </c>
      <c r="J21" s="7" t="s">
        <v>77</v>
      </c>
      <c r="K21" s="7" t="s">
        <v>47</v>
      </c>
      <c r="L21" s="7"/>
      <c r="M21" s="7" t="s">
        <v>270</v>
      </c>
      <c r="N21" s="55" t="str">
        <f t="shared" si="1"/>
        <v>KVSUPS_DPS_ET01_SO102_D.1.2b_SKR-07_PUD_1NP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2"/>
        <v>D.1.2b</v>
      </c>
      <c r="F22" s="5" t="str">
        <f t="shared" si="3"/>
        <v>SKR</v>
      </c>
      <c r="G22" s="7" t="s">
        <v>93</v>
      </c>
      <c r="H22" s="5" t="s">
        <v>100</v>
      </c>
      <c r="I22" s="5" t="s">
        <v>1119</v>
      </c>
      <c r="J22" s="7" t="s">
        <v>77</v>
      </c>
      <c r="K22" s="7" t="s">
        <v>47</v>
      </c>
      <c r="L22" s="7"/>
      <c r="M22" s="7" t="s">
        <v>270</v>
      </c>
      <c r="N22" s="55" t="str">
        <f t="shared" si="1"/>
        <v>KVSUPS_DPS_ET01_SO102_D.1.2b_SKR-08_PUD_2NP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2"/>
        <v>D.1.2b</v>
      </c>
      <c r="F23" s="5" t="str">
        <f t="shared" si="3"/>
        <v>SKR</v>
      </c>
      <c r="G23" s="7" t="s">
        <v>94</v>
      </c>
      <c r="H23" s="5" t="s">
        <v>101</v>
      </c>
      <c r="I23" s="5" t="s">
        <v>1120</v>
      </c>
      <c r="J23" s="7" t="s">
        <v>77</v>
      </c>
      <c r="K23" s="7" t="s">
        <v>47</v>
      </c>
      <c r="L23" s="7"/>
      <c r="M23" s="7" t="s">
        <v>270</v>
      </c>
      <c r="N23" s="55" t="str">
        <f t="shared" si="1"/>
        <v>KVSUPS_DPS_ET01_SO102_D.1.2b_SKR-09_PUD_3NP</v>
      </c>
    </row>
    <row r="24" spans="1:14" s="40" customFormat="1" x14ac:dyDescent="0.25">
      <c r="A24" s="39"/>
      <c r="B24" s="5" t="str">
        <f>TITULNÍ!$F$27</f>
        <v>ET01</v>
      </c>
      <c r="C24" s="7" t="str">
        <f t="shared" si="0"/>
        <v>SO102</v>
      </c>
      <c r="D24" s="5"/>
      <c r="E24" s="5" t="str">
        <f t="shared" si="2"/>
        <v>D.1.2b</v>
      </c>
      <c r="F24" s="5" t="str">
        <f t="shared" si="3"/>
        <v>SKR</v>
      </c>
      <c r="G24" s="7" t="s">
        <v>95</v>
      </c>
      <c r="H24" s="5" t="s">
        <v>102</v>
      </c>
      <c r="I24" s="5" t="s">
        <v>1121</v>
      </c>
      <c r="J24" s="7" t="s">
        <v>77</v>
      </c>
      <c r="K24" s="7" t="s">
        <v>47</v>
      </c>
      <c r="L24" s="7"/>
      <c r="M24" s="7" t="s">
        <v>270</v>
      </c>
      <c r="N24" s="55" t="str">
        <f t="shared" si="1"/>
        <v>KVSUPS_DPS_ET01_SO102_D.1.2b_SKR-10_PUD_4NP</v>
      </c>
    </row>
    <row r="25" spans="1:14" s="40" customFormat="1" x14ac:dyDescent="0.25">
      <c r="A25" s="39"/>
      <c r="B25" s="5" t="str">
        <f>TITULNÍ!$F$27</f>
        <v>ET01</v>
      </c>
      <c r="C25" s="7" t="str">
        <f t="shared" si="0"/>
        <v>SO102</v>
      </c>
      <c r="D25" s="5"/>
      <c r="E25" s="5" t="str">
        <f t="shared" si="2"/>
        <v>D.1.2b</v>
      </c>
      <c r="F25" s="5" t="str">
        <f t="shared" si="3"/>
        <v>SKR</v>
      </c>
      <c r="G25" s="7" t="s">
        <v>96</v>
      </c>
      <c r="H25" s="5" t="s">
        <v>1122</v>
      </c>
      <c r="I25" s="5" t="s">
        <v>1123</v>
      </c>
      <c r="J25" s="7" t="s">
        <v>78</v>
      </c>
      <c r="K25" s="7" t="s">
        <v>47</v>
      </c>
      <c r="L25" s="39"/>
      <c r="M25" s="7" t="s">
        <v>270</v>
      </c>
      <c r="N25" s="55" t="str">
        <f t="shared" si="1"/>
        <v>KVSUPS_DPS_ET01_SO102_D.1.2b_SKR-11_REZ 12345</v>
      </c>
    </row>
    <row r="26" spans="1:14" s="40" customFormat="1" x14ac:dyDescent="0.25">
      <c r="A26" s="39"/>
      <c r="B26" s="5" t="str">
        <f>TITULNÍ!$F$27</f>
        <v>ET01</v>
      </c>
      <c r="C26" s="7" t="str">
        <f t="shared" si="0"/>
        <v>SO102</v>
      </c>
      <c r="D26" s="5"/>
      <c r="E26" s="5" t="str">
        <f t="shared" si="2"/>
        <v>D.1.2b</v>
      </c>
      <c r="F26" s="5" t="str">
        <f t="shared" si="3"/>
        <v>SKR</v>
      </c>
      <c r="G26" s="7" t="s">
        <v>812</v>
      </c>
      <c r="H26" s="5" t="s">
        <v>827</v>
      </c>
      <c r="I26" s="5" t="s">
        <v>1124</v>
      </c>
      <c r="J26" s="7" t="s">
        <v>300</v>
      </c>
      <c r="K26" s="7" t="s">
        <v>47</v>
      </c>
      <c r="L26" s="39"/>
      <c r="M26" s="7" t="s">
        <v>270</v>
      </c>
      <c r="N26" s="55" t="str">
        <f t="shared" ref="N26" si="4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KVSUPS_DPS_ET01_SO102_D.1.2b_SKR-12_PREFA POSL</v>
      </c>
    </row>
    <row r="27" spans="1:14" s="40" customFormat="1" ht="25.5" x14ac:dyDescent="0.25">
      <c r="A27" s="39"/>
      <c r="B27" s="5" t="str">
        <f>TITULNÍ!$F$27</f>
        <v>ET01</v>
      </c>
      <c r="C27" s="7" t="str">
        <f t="shared" si="0"/>
        <v>SO102</v>
      </c>
      <c r="D27" s="5"/>
      <c r="E27" s="5" t="str">
        <f t="shared" si="2"/>
        <v>D.1.2b</v>
      </c>
      <c r="F27" s="5" t="str">
        <f t="shared" si="3"/>
        <v>SKR</v>
      </c>
      <c r="G27" s="7" t="s">
        <v>758</v>
      </c>
      <c r="H27" s="5" t="s">
        <v>828</v>
      </c>
      <c r="I27" s="5" t="s">
        <v>1125</v>
      </c>
      <c r="J27" s="7" t="s">
        <v>829</v>
      </c>
      <c r="K27" s="7" t="s">
        <v>47</v>
      </c>
      <c r="L27" s="39"/>
      <c r="M27" s="7" t="s">
        <v>270</v>
      </c>
      <c r="N27" s="55" t="str">
        <f t="shared" ref="N27" si="5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KVSUPS_DPS_ET01_SO102_D.1.2b_SKR-13_PREFA TEL</v>
      </c>
    </row>
    <row r="28" spans="1:14" s="40" customFormat="1" x14ac:dyDescent="0.25">
      <c r="A28" s="39"/>
      <c r="B28" s="5" t="str">
        <f>TITULNÍ!$F$27</f>
        <v>ET01</v>
      </c>
      <c r="C28" s="7" t="str">
        <f t="shared" si="0"/>
        <v>SO102</v>
      </c>
      <c r="D28" s="5"/>
      <c r="E28" s="5" t="str">
        <f t="shared" si="2"/>
        <v>D.1.2b</v>
      </c>
      <c r="F28" s="5" t="str">
        <f t="shared" si="3"/>
        <v>SKR</v>
      </c>
      <c r="G28" s="7" t="s">
        <v>761</v>
      </c>
      <c r="H28" s="5" t="s">
        <v>1126</v>
      </c>
      <c r="I28" s="5" t="s">
        <v>1127</v>
      </c>
      <c r="J28" s="7" t="s">
        <v>300</v>
      </c>
      <c r="K28" s="7" t="s">
        <v>47</v>
      </c>
      <c r="L28" s="39"/>
      <c r="M28" s="7" t="s">
        <v>270</v>
      </c>
      <c r="N28" s="55" t="str">
        <f t="shared" ref="N28" si="6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KVSUPS_DPS_ET01_SO102_D.1.2b_SKR-14_PREFA_SCHOD</v>
      </c>
    </row>
    <row r="29" spans="1:14" s="40" customFormat="1" x14ac:dyDescent="0.25">
      <c r="A29" s="39"/>
      <c r="B29" s="5" t="str">
        <f>TITULNÍ!$F$27</f>
        <v>ET01</v>
      </c>
      <c r="C29" s="7" t="str">
        <f t="shared" si="0"/>
        <v>SO102</v>
      </c>
      <c r="D29" s="5"/>
      <c r="E29" s="5" t="str">
        <f t="shared" si="2"/>
        <v>D.1.2b</v>
      </c>
      <c r="F29" s="5" t="str">
        <f t="shared" si="3"/>
        <v>SKR</v>
      </c>
      <c r="G29" s="7" t="s">
        <v>764</v>
      </c>
      <c r="H29" s="5" t="s">
        <v>830</v>
      </c>
      <c r="I29" s="5" t="s">
        <v>1128</v>
      </c>
      <c r="J29" s="7" t="s">
        <v>78</v>
      </c>
      <c r="K29" s="7" t="s">
        <v>47</v>
      </c>
      <c r="L29" s="39"/>
      <c r="M29" s="7" t="s">
        <v>270</v>
      </c>
      <c r="N29" s="55" t="str">
        <f t="shared" ref="N29" si="7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KVSUPS_DPS_ET01_SO102_D.1.2b_SKR-15_REZY_SCHOD</v>
      </c>
    </row>
    <row r="30" spans="1:14" s="40" customFormat="1" ht="25.5" x14ac:dyDescent="0.25">
      <c r="A30" s="39"/>
      <c r="B30" s="5" t="str">
        <f>TITULNÍ!$F$27</f>
        <v>ET01</v>
      </c>
      <c r="C30" s="7" t="str">
        <f t="shared" si="0"/>
        <v>SO102</v>
      </c>
      <c r="D30" s="5"/>
      <c r="E30" s="5" t="str">
        <f t="shared" si="2"/>
        <v>D.1.2b</v>
      </c>
      <c r="F30" s="5" t="str">
        <f t="shared" si="3"/>
        <v>SKR</v>
      </c>
      <c r="G30" s="7" t="s">
        <v>767</v>
      </c>
      <c r="H30" s="5" t="s">
        <v>831</v>
      </c>
      <c r="I30" s="5" t="s">
        <v>1129</v>
      </c>
      <c r="J30" s="7" t="s">
        <v>420</v>
      </c>
      <c r="K30" s="7" t="s">
        <v>47</v>
      </c>
      <c r="L30" s="39"/>
      <c r="M30" s="7" t="s">
        <v>270</v>
      </c>
      <c r="N30" s="55" t="str">
        <f t="shared" ref="N30:N31" si="8">_xlfn.CONCAT($F$6,"_",$F$7,IF(B30=0,"","_"),IF(B30=0,"",B30),IF(C30=0,"","_"),IF(C30=0,"",C30),IF(D30=0,"","_"),IF(D30=0,"",D30),IF(E30=0,"","_"),IF(E30=0,"",E30),IF(F30=0,"","_"),IF(F30=0,"",F30),IF(G30=0,"","-"),IF(G30=0,"",G30),IF(G30=0,"-","_"),IF(H30=0,"",H30))</f>
        <v>KVSUPS_DPS_ET01_SO102_D.1.2b_SKR-16_REZY_SCHOD OK</v>
      </c>
    </row>
    <row r="31" spans="1:14" s="40" customFormat="1" x14ac:dyDescent="0.25">
      <c r="A31" s="39"/>
      <c r="B31" s="5" t="str">
        <f>TITULNÍ!$F$27</f>
        <v>ET01</v>
      </c>
      <c r="C31" s="7" t="str">
        <f t="shared" si="0"/>
        <v>SO102</v>
      </c>
      <c r="D31" s="5"/>
      <c r="E31" s="5" t="str">
        <f t="shared" si="2"/>
        <v>D.1.2b</v>
      </c>
      <c r="F31" s="5" t="str">
        <f t="shared" si="3"/>
        <v>SKR</v>
      </c>
      <c r="G31" s="7" t="s">
        <v>822</v>
      </c>
      <c r="H31" s="5" t="s">
        <v>832</v>
      </c>
      <c r="I31" s="5" t="s">
        <v>833</v>
      </c>
      <c r="J31" s="7" t="s">
        <v>300</v>
      </c>
      <c r="K31" s="7" t="s">
        <v>47</v>
      </c>
      <c r="L31" s="39"/>
      <c r="M31" s="7" t="s">
        <v>270</v>
      </c>
      <c r="N31" s="55" t="str">
        <f t="shared" si="8"/>
        <v>KVSUPS_DPS_ET01_SO102_D.1.2b_SKR-17_PREFA_4NP</v>
      </c>
    </row>
    <row r="32" spans="1:14" s="40" customFormat="1" x14ac:dyDescent="0.25">
      <c r="A32" s="39"/>
      <c r="B32" s="5" t="str">
        <f>TITULNÍ!$F$27</f>
        <v>ET01</v>
      </c>
      <c r="C32" s="7" t="str">
        <f t="shared" si="0"/>
        <v>SO102</v>
      </c>
      <c r="D32" s="5"/>
      <c r="E32" s="5" t="str">
        <f t="shared" si="2"/>
        <v>D.1.2b</v>
      </c>
      <c r="F32" s="5" t="str">
        <f t="shared" si="3"/>
        <v>SKR</v>
      </c>
      <c r="G32" s="7" t="s">
        <v>834</v>
      </c>
      <c r="H32" s="5" t="s">
        <v>835</v>
      </c>
      <c r="I32" s="5" t="s">
        <v>836</v>
      </c>
      <c r="J32" s="7" t="s">
        <v>300</v>
      </c>
      <c r="K32" s="7" t="s">
        <v>47</v>
      </c>
      <c r="L32" s="39"/>
      <c r="M32" s="7" t="s">
        <v>270</v>
      </c>
      <c r="N32" s="55" t="str">
        <f t="shared" ref="N32" si="9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KVSUPS_DPS_ET01_SO102_D.1.2b_SKR-18_PREFA_1PP</v>
      </c>
    </row>
    <row r="33" spans="1:14" s="40" customFormat="1" x14ac:dyDescent="0.25">
      <c r="A33" s="39"/>
      <c r="B33" s="5" t="str">
        <f>TITULNÍ!$F$27</f>
        <v>ET01</v>
      </c>
      <c r="C33" s="7" t="str">
        <f t="shared" si="0"/>
        <v>SO102</v>
      </c>
      <c r="D33" s="5"/>
      <c r="E33" s="5" t="str">
        <f t="shared" si="2"/>
        <v>D.1.2b</v>
      </c>
      <c r="F33" s="5" t="str">
        <f t="shared" si="3"/>
        <v>SKR</v>
      </c>
      <c r="G33" s="7" t="s">
        <v>837</v>
      </c>
      <c r="H33" s="5" t="s">
        <v>519</v>
      </c>
      <c r="I33" s="5" t="s">
        <v>807</v>
      </c>
      <c r="J33" s="7" t="s">
        <v>68</v>
      </c>
      <c r="K33" s="7" t="s">
        <v>47</v>
      </c>
      <c r="L33" s="39"/>
      <c r="M33" s="7" t="s">
        <v>270</v>
      </c>
      <c r="N33" s="55" t="str">
        <f t="shared" ref="N33" si="10">_xlfn.CONCAT($F$6,"_",$F$7,IF(B33=0,"","_"),IF(B33=0,"",B33),IF(C33=0,"","_"),IF(C33=0,"",C33),IF(D33=0,"","_"),IF(D33=0,"",D33),IF(E33=0,"","_"),IF(E33=0,"",E33),IF(F33=0,"","_"),IF(F33=0,"",F33),IF(G33=0,"","-"),IF(G33=0,"",G33),IF(G33=0,"-","_"),IF(H33=0,"",H33))</f>
        <v>KVSUPS_DPS_ET01_SO102_D.1.2b_SKR-20_VYP</v>
      </c>
    </row>
    <row r="34" spans="1:14" s="10" customFormat="1" x14ac:dyDescent="0.25">
      <c r="A34" s="7"/>
      <c r="B34" s="5"/>
      <c r="C34" s="7"/>
      <c r="D34" s="5"/>
      <c r="E34" s="5"/>
      <c r="F34" s="5"/>
      <c r="G34" s="5"/>
      <c r="H34" s="5"/>
      <c r="I34" s="5"/>
      <c r="J34" s="7"/>
      <c r="K34" s="7"/>
      <c r="L34" s="7"/>
      <c r="M34" s="7"/>
      <c r="N34" s="55" t="str">
        <f t="shared" si="1"/>
        <v>KVSUPS_DPS-</v>
      </c>
    </row>
    <row r="35" spans="1:14" s="10" customFormat="1" x14ac:dyDescent="0.25">
      <c r="A35" s="7"/>
      <c r="B35" s="5" t="str">
        <f>TITULNÍ!$F$27</f>
        <v>ET01</v>
      </c>
      <c r="C35" s="7" t="str">
        <f t="shared" si="0"/>
        <v>SO102</v>
      </c>
      <c r="D35" s="5"/>
      <c r="E35" s="5" t="str">
        <f t="shared" si="2"/>
        <v>D.1.2b</v>
      </c>
      <c r="F35" s="5" t="str">
        <f t="shared" si="3"/>
        <v>SKR</v>
      </c>
      <c r="G35" s="7" t="s">
        <v>109</v>
      </c>
      <c r="H35" s="5" t="s">
        <v>838</v>
      </c>
      <c r="I35" s="5" t="s">
        <v>839</v>
      </c>
      <c r="J35" s="7" t="s">
        <v>77</v>
      </c>
      <c r="K35" s="7" t="s">
        <v>47</v>
      </c>
      <c r="L35" s="7"/>
      <c r="M35" s="7"/>
      <c r="N35" s="55" t="str">
        <f t="shared" ref="N35" si="11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KVSUPS_DPS_ET01_SO102_D.1.2b_SKR-101_V_PD</v>
      </c>
    </row>
    <row r="36" spans="1:14" s="10" customFormat="1" x14ac:dyDescent="0.25">
      <c r="A36" s="7"/>
      <c r="B36" s="5" t="str">
        <f>TITULNÍ!$F$27</f>
        <v>ET01</v>
      </c>
      <c r="C36" s="7" t="str">
        <f t="shared" si="0"/>
        <v>SO102</v>
      </c>
      <c r="D36" s="5"/>
      <c r="E36" s="5" t="str">
        <f t="shared" si="2"/>
        <v>D.1.2b</v>
      </c>
      <c r="F36" s="5" t="str">
        <f t="shared" si="3"/>
        <v>SKR</v>
      </c>
      <c r="G36" s="7" t="s">
        <v>141</v>
      </c>
      <c r="H36" s="5" t="s">
        <v>840</v>
      </c>
      <c r="I36" s="5" t="s">
        <v>1130</v>
      </c>
      <c r="J36" s="7" t="s">
        <v>77</v>
      </c>
      <c r="K36" s="7" t="s">
        <v>47</v>
      </c>
      <c r="L36" s="7"/>
      <c r="M36" s="7"/>
      <c r="N36" s="55" t="str">
        <f t="shared" ref="N36" si="12">_xlfn.CONCAT($F$6,"_",$F$7,IF(B36=0,"","_"),IF(B36=0,"",B36),IF(C36=0,"","_"),IF(C36=0,"",C36),IF(D36=0,"","_"),IF(D36=0,"",D36),IF(E36=0,"","_"),IF(E36=0,"",E36),IF(F36=0,"","_"),IF(F36=0,"",F36),IF(G36=0,"","-"),IF(G36=0,"",G36),IF(G36=0,"-","_"),IF(H36=0,"",H36))</f>
        <v>KVSUPS_DPS_ET01_SO102_D.1.2b_SKR-104_DV_2PP</v>
      </c>
    </row>
    <row r="37" spans="1:14" s="10" customFormat="1" x14ac:dyDescent="0.25">
      <c r="A37" s="7"/>
      <c r="B37" s="5" t="str">
        <f>TITULNÍ!$F$27</f>
        <v>ET01</v>
      </c>
      <c r="C37" s="7" t="str">
        <f t="shared" si="0"/>
        <v>SO102</v>
      </c>
      <c r="D37" s="5"/>
      <c r="E37" s="5" t="str">
        <f t="shared" si="2"/>
        <v>D.1.2b</v>
      </c>
      <c r="F37" s="5" t="str">
        <f t="shared" si="3"/>
        <v>SKR</v>
      </c>
      <c r="G37" s="7" t="s">
        <v>142</v>
      </c>
      <c r="H37" s="5" t="s">
        <v>841</v>
      </c>
      <c r="I37" s="5" t="s">
        <v>1131</v>
      </c>
      <c r="J37" s="7" t="s">
        <v>77</v>
      </c>
      <c r="K37" s="7" t="s">
        <v>47</v>
      </c>
      <c r="L37" s="7"/>
      <c r="M37" s="7"/>
      <c r="N37" s="55" t="str">
        <f t="shared" ref="N37:N39" si="13">_xlfn.CONCAT($F$6,"_",$F$7,IF(B37=0,"","_"),IF(B37=0,"",B37),IF(C37=0,"","_"),IF(C37=0,"",C37),IF(D37=0,"","_"),IF(D37=0,"",D37),IF(E37=0,"","_"),IF(E37=0,"",E37),IF(F37=0,"","_"),IF(F37=0,"",F37),IF(G37=0,"","-"),IF(G37=0,"",G37),IF(G37=0,"-","_"),IF(H37=0,"",H37))</f>
        <v>KVSUPS_DPS_ET01_SO102_D.1.2b_SKR-105_HV_2PP</v>
      </c>
    </row>
    <row r="38" spans="1:14" s="10" customFormat="1" ht="25.5" x14ac:dyDescent="0.25">
      <c r="A38" s="7"/>
      <c r="B38" s="5" t="str">
        <f>TITULNÍ!$F$27</f>
        <v>ET01</v>
      </c>
      <c r="C38" s="7" t="str">
        <f t="shared" si="0"/>
        <v>SO102</v>
      </c>
      <c r="D38" s="5"/>
      <c r="E38" s="5" t="str">
        <f t="shared" si="2"/>
        <v>D.1.2b</v>
      </c>
      <c r="F38" s="5" t="str">
        <f t="shared" si="3"/>
        <v>SKR</v>
      </c>
      <c r="G38" s="7" t="s">
        <v>203</v>
      </c>
      <c r="H38" s="5" t="s">
        <v>809</v>
      </c>
      <c r="I38" s="5" t="s">
        <v>1132</v>
      </c>
      <c r="J38" s="7" t="s">
        <v>77</v>
      </c>
      <c r="K38" s="7" t="s">
        <v>47</v>
      </c>
      <c r="L38" s="7"/>
      <c r="M38" s="7"/>
      <c r="N38" s="55" t="str">
        <f t="shared" si="13"/>
        <v>KVSUPS_DPS_ET01_SO102_D.1.2b_SKR-201_SV_1PP</v>
      </c>
    </row>
    <row r="39" spans="1:14" s="10" customFormat="1" x14ac:dyDescent="0.25">
      <c r="A39" s="7"/>
      <c r="B39" s="5" t="str">
        <f>TITULNÍ!$F$27</f>
        <v>ET01</v>
      </c>
      <c r="C39" s="7" t="str">
        <f t="shared" si="0"/>
        <v>SO102</v>
      </c>
      <c r="D39" s="5"/>
      <c r="E39" s="5" t="str">
        <f t="shared" si="2"/>
        <v>D.1.2b</v>
      </c>
      <c r="F39" s="5" t="str">
        <f t="shared" si="3"/>
        <v>SKR</v>
      </c>
      <c r="G39" s="7" t="s">
        <v>204</v>
      </c>
      <c r="H39" s="5" t="s">
        <v>842</v>
      </c>
      <c r="I39" s="5" t="s">
        <v>1133</v>
      </c>
      <c r="J39" s="7" t="s">
        <v>77</v>
      </c>
      <c r="K39" s="7" t="s">
        <v>47</v>
      </c>
      <c r="L39" s="7"/>
      <c r="M39" s="7"/>
      <c r="N39" s="55" t="str">
        <f t="shared" si="13"/>
        <v>KVSUPS_DPS_ET01_SO102_D.1.2b_SKR-202_DV_1PP</v>
      </c>
    </row>
    <row r="40" spans="1:14" s="10" customFormat="1" x14ac:dyDescent="0.25">
      <c r="A40" s="7"/>
      <c r="B40" s="5" t="str">
        <f>TITULNÍ!$F$27</f>
        <v>ET01</v>
      </c>
      <c r="C40" s="7" t="str">
        <f t="shared" si="0"/>
        <v>SO102</v>
      </c>
      <c r="D40" s="5"/>
      <c r="E40" s="5" t="str">
        <f t="shared" si="2"/>
        <v>D.1.2b</v>
      </c>
      <c r="F40" s="5" t="str">
        <f t="shared" si="3"/>
        <v>SKR</v>
      </c>
      <c r="G40" s="7" t="s">
        <v>379</v>
      </c>
      <c r="H40" s="5" t="s">
        <v>843</v>
      </c>
      <c r="I40" s="5" t="s">
        <v>1134</v>
      </c>
      <c r="J40" s="7" t="s">
        <v>77</v>
      </c>
      <c r="K40" s="7" t="s">
        <v>47</v>
      </c>
      <c r="L40" s="7"/>
      <c r="M40" s="7"/>
      <c r="N40" s="55" t="str">
        <f t="shared" ref="N40:N42" si="14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KVSUPS_DPS_ET01_SO102_D.1.2b_SKR-203_HV_1PP</v>
      </c>
    </row>
    <row r="41" spans="1:14" s="10" customFormat="1" ht="25.5" x14ac:dyDescent="0.25">
      <c r="A41" s="7"/>
      <c r="B41" s="5" t="str">
        <f>TITULNÍ!$F$27</f>
        <v>ET01</v>
      </c>
      <c r="C41" s="7" t="str">
        <f t="shared" si="0"/>
        <v>SO102</v>
      </c>
      <c r="D41" s="5"/>
      <c r="E41" s="5" t="str">
        <f t="shared" si="2"/>
        <v>D.1.2b</v>
      </c>
      <c r="F41" s="5" t="str">
        <f t="shared" si="3"/>
        <v>SKR</v>
      </c>
      <c r="G41" s="7" t="s">
        <v>399</v>
      </c>
      <c r="H41" s="5" t="s">
        <v>813</v>
      </c>
      <c r="I41" s="5" t="s">
        <v>1135</v>
      </c>
      <c r="J41" s="7" t="s">
        <v>77</v>
      </c>
      <c r="K41" s="7" t="s">
        <v>47</v>
      </c>
      <c r="L41" s="7"/>
      <c r="M41" s="7"/>
      <c r="N41" s="55" t="str">
        <f t="shared" si="14"/>
        <v>KVSUPS_DPS_ET01_SO102_D.1.2b_SKR-301_SV_1NP</v>
      </c>
    </row>
    <row r="42" spans="1:14" s="10" customFormat="1" x14ac:dyDescent="0.25">
      <c r="A42" s="7"/>
      <c r="B42" s="5" t="str">
        <f>TITULNÍ!$F$27</f>
        <v>ET01</v>
      </c>
      <c r="C42" s="7" t="str">
        <f t="shared" si="0"/>
        <v>SO102</v>
      </c>
      <c r="D42" s="5"/>
      <c r="E42" s="5" t="str">
        <f t="shared" si="2"/>
        <v>D.1.2b</v>
      </c>
      <c r="F42" s="5" t="str">
        <f t="shared" si="3"/>
        <v>SKR</v>
      </c>
      <c r="G42" s="7" t="s">
        <v>400</v>
      </c>
      <c r="H42" s="5" t="s">
        <v>813</v>
      </c>
      <c r="I42" s="5" t="s">
        <v>1136</v>
      </c>
      <c r="J42" s="7" t="s">
        <v>77</v>
      </c>
      <c r="K42" s="7" t="s">
        <v>47</v>
      </c>
      <c r="L42" s="7"/>
      <c r="M42" s="7"/>
      <c r="N42" s="55" t="str">
        <f t="shared" si="14"/>
        <v>KVSUPS_DPS_ET01_SO102_D.1.2b_SKR-302_SV_1NP</v>
      </c>
    </row>
    <row r="43" spans="1:14" s="10" customFormat="1" ht="26.25" customHeight="1" x14ac:dyDescent="0.25">
      <c r="A43" s="7"/>
      <c r="B43" s="5" t="str">
        <f>TITULNÍ!$F$27</f>
        <v>ET01</v>
      </c>
      <c r="C43" s="7" t="str">
        <f t="shared" si="0"/>
        <v>SO102</v>
      </c>
      <c r="D43" s="5"/>
      <c r="E43" s="5" t="str">
        <f t="shared" si="2"/>
        <v>D.1.2b</v>
      </c>
      <c r="F43" s="5" t="str">
        <f t="shared" si="3"/>
        <v>SKR</v>
      </c>
      <c r="G43" s="7" t="s">
        <v>401</v>
      </c>
      <c r="H43" s="5" t="s">
        <v>813</v>
      </c>
      <c r="I43" s="5" t="s">
        <v>1137</v>
      </c>
      <c r="J43" s="7" t="s">
        <v>77</v>
      </c>
      <c r="K43" s="7" t="s">
        <v>47</v>
      </c>
      <c r="L43" s="7"/>
      <c r="M43" s="7"/>
      <c r="N43" s="55" t="str">
        <f t="shared" ref="N43:N45" si="15">_xlfn.CONCAT($F$6,"_",$F$7,IF(B43=0,"","_"),IF(B43=0,"",B43),IF(C43=0,"","_"),IF(C43=0,"",C43),IF(D43=0,"","_"),IF(D43=0,"",D43),IF(E43=0,"","_"),IF(E43=0,"",E43),IF(F43=0,"","_"),IF(F43=0,"",F43),IF(G43=0,"","-"),IF(G43=0,"",G43),IF(G43=0,"-","_"),IF(H43=0,"",H43))</f>
        <v>KVSUPS_DPS_ET01_SO102_D.1.2b_SKR-303_SV_1NP</v>
      </c>
    </row>
    <row r="44" spans="1:14" s="10" customFormat="1" ht="25.5" x14ac:dyDescent="0.25">
      <c r="A44" s="7"/>
      <c r="B44" s="5" t="str">
        <f>TITULNÍ!$F$27</f>
        <v>ET01</v>
      </c>
      <c r="C44" s="7" t="str">
        <f t="shared" si="0"/>
        <v>SO102</v>
      </c>
      <c r="D44" s="5"/>
      <c r="E44" s="5" t="str">
        <f t="shared" si="2"/>
        <v>D.1.2b</v>
      </c>
      <c r="F44" s="5" t="str">
        <f t="shared" si="3"/>
        <v>SKR</v>
      </c>
      <c r="G44" s="7" t="s">
        <v>113</v>
      </c>
      <c r="H44" s="5" t="s">
        <v>816</v>
      </c>
      <c r="I44" s="5" t="s">
        <v>1138</v>
      </c>
      <c r="J44" s="7" t="s">
        <v>77</v>
      </c>
      <c r="K44" s="7" t="s">
        <v>47</v>
      </c>
      <c r="L44" s="7"/>
      <c r="M44" s="7"/>
      <c r="N44" s="55" t="str">
        <f t="shared" si="15"/>
        <v>KVSUPS_DPS_ET01_SO102_D.1.2b_SKR-401_SV_2NP</v>
      </c>
    </row>
    <row r="45" spans="1:14" s="10" customFormat="1" x14ac:dyDescent="0.25">
      <c r="A45" s="7"/>
      <c r="B45" s="5" t="str">
        <f>TITULNÍ!$F$27</f>
        <v>ET01</v>
      </c>
      <c r="C45" s="7" t="str">
        <f t="shared" si="0"/>
        <v>SO102</v>
      </c>
      <c r="D45" s="5"/>
      <c r="E45" s="5" t="str">
        <f t="shared" si="2"/>
        <v>D.1.2b</v>
      </c>
      <c r="F45" s="5" t="str">
        <f t="shared" si="3"/>
        <v>SKR</v>
      </c>
      <c r="G45" s="7" t="s">
        <v>116</v>
      </c>
      <c r="H45" s="5" t="s">
        <v>816</v>
      </c>
      <c r="I45" s="5" t="s">
        <v>1139</v>
      </c>
      <c r="J45" s="7" t="s">
        <v>77</v>
      </c>
      <c r="K45" s="7" t="s">
        <v>47</v>
      </c>
      <c r="L45" s="7"/>
      <c r="M45" s="7"/>
      <c r="N45" s="55" t="str">
        <f t="shared" si="15"/>
        <v>KVSUPS_DPS_ET01_SO102_D.1.2b_SKR-402_SV_2NP</v>
      </c>
    </row>
    <row r="46" spans="1:14" s="10" customFormat="1" x14ac:dyDescent="0.25">
      <c r="A46" s="7"/>
      <c r="B46" s="5" t="str">
        <f>TITULNÍ!$F$27</f>
        <v>ET01</v>
      </c>
      <c r="C46" s="7" t="str">
        <f t="shared" si="0"/>
        <v>SO102</v>
      </c>
      <c r="D46" s="5"/>
      <c r="E46" s="5" t="str">
        <f t="shared" si="2"/>
        <v>D.1.2b</v>
      </c>
      <c r="F46" s="5" t="str">
        <f t="shared" si="3"/>
        <v>SKR</v>
      </c>
      <c r="G46" s="7" t="s">
        <v>117</v>
      </c>
      <c r="H46" s="5" t="s">
        <v>816</v>
      </c>
      <c r="I46" s="5" t="s">
        <v>1140</v>
      </c>
      <c r="J46" s="7" t="s">
        <v>77</v>
      </c>
      <c r="K46" s="7" t="s">
        <v>47</v>
      </c>
      <c r="L46" s="7"/>
      <c r="M46" s="7"/>
      <c r="N46" s="55" t="str">
        <f t="shared" ref="N46" si="16">_xlfn.CONCAT($F$6,"_",$F$7,IF(B46=0,"","_"),IF(B46=0,"",B46),IF(C46=0,"","_"),IF(C46=0,"",C46),IF(D46=0,"","_"),IF(D46=0,"",D46),IF(E46=0,"","_"),IF(E46=0,"",E46),IF(F46=0,"","_"),IF(F46=0,"",F46),IF(G46=0,"","-"),IF(G46=0,"",G46),IF(G46=0,"-","_"),IF(H46=0,"",H46))</f>
        <v>KVSUPS_DPS_ET01_SO102_D.1.2b_SKR-403_SV_2NP</v>
      </c>
    </row>
    <row r="47" spans="1:14" s="10" customFormat="1" ht="25.5" x14ac:dyDescent="0.25">
      <c r="A47" s="7"/>
      <c r="B47" s="5" t="str">
        <f>TITULNÍ!$F$27</f>
        <v>ET01</v>
      </c>
      <c r="C47" s="7" t="str">
        <f t="shared" si="0"/>
        <v>SO102</v>
      </c>
      <c r="D47" s="5"/>
      <c r="E47" s="5" t="str">
        <f t="shared" si="2"/>
        <v>D.1.2b</v>
      </c>
      <c r="F47" s="5" t="str">
        <f t="shared" si="3"/>
        <v>SKR</v>
      </c>
      <c r="G47" s="7" t="s">
        <v>296</v>
      </c>
      <c r="H47" s="5" t="s">
        <v>816</v>
      </c>
      <c r="I47" s="5" t="s">
        <v>1141</v>
      </c>
      <c r="J47" s="7" t="s">
        <v>78</v>
      </c>
      <c r="K47" s="7" t="s">
        <v>47</v>
      </c>
      <c r="L47" s="7"/>
      <c r="M47" s="7"/>
      <c r="N47" s="55" t="str">
        <f t="shared" ref="N47:N50" si="17">_xlfn.CONCAT($F$6,"_",$F$7,IF(B47=0,"","_"),IF(B47=0,"",B47),IF(C47=0,"","_"),IF(C47=0,"",C47),IF(D47=0,"","_"),IF(D47=0,"",D47),IF(E47=0,"","_"),IF(E47=0,"",E47),IF(F47=0,"","_"),IF(F47=0,"",F47),IF(G47=0,"","-"),IF(G47=0,"",G47),IF(G47=0,"-","_"),IF(H47=0,"",H47))</f>
        <v>KVSUPS_DPS_ET01_SO102_D.1.2b_SKR-404_SV_2NP</v>
      </c>
    </row>
    <row r="48" spans="1:14" s="10" customFormat="1" ht="25.5" x14ac:dyDescent="0.25">
      <c r="A48" s="7"/>
      <c r="B48" s="5" t="str">
        <f>TITULNÍ!$F$27</f>
        <v>ET01</v>
      </c>
      <c r="C48" s="7" t="str">
        <f t="shared" si="0"/>
        <v>SO102</v>
      </c>
      <c r="D48" s="5"/>
      <c r="E48" s="5" t="str">
        <f t="shared" si="2"/>
        <v>D.1.2b</v>
      </c>
      <c r="F48" s="5" t="str">
        <f t="shared" si="3"/>
        <v>SKR</v>
      </c>
      <c r="G48" s="7" t="s">
        <v>273</v>
      </c>
      <c r="H48" s="5" t="s">
        <v>818</v>
      </c>
      <c r="I48" s="5" t="s">
        <v>1142</v>
      </c>
      <c r="J48" s="7" t="s">
        <v>77</v>
      </c>
      <c r="K48" s="7" t="s">
        <v>47</v>
      </c>
      <c r="L48" s="7"/>
      <c r="M48" s="7"/>
      <c r="N48" s="55" t="str">
        <f t="shared" si="17"/>
        <v>KVSUPS_DPS_ET01_SO102_D.1.2b_SKR-501_SV_3NP</v>
      </c>
    </row>
    <row r="49" spans="1:14" s="10" customFormat="1" x14ac:dyDescent="0.25">
      <c r="A49" s="7"/>
      <c r="B49" s="5" t="str">
        <f>TITULNÍ!$F$27</f>
        <v>ET01</v>
      </c>
      <c r="C49" s="7" t="str">
        <f t="shared" si="0"/>
        <v>SO102</v>
      </c>
      <c r="D49" s="5"/>
      <c r="E49" s="5" t="str">
        <f t="shared" si="2"/>
        <v>D.1.2b</v>
      </c>
      <c r="F49" s="5" t="str">
        <f t="shared" si="3"/>
        <v>SKR</v>
      </c>
      <c r="G49" s="7" t="s">
        <v>844</v>
      </c>
      <c r="H49" s="5" t="s">
        <v>846</v>
      </c>
      <c r="I49" s="5" t="s">
        <v>1143</v>
      </c>
      <c r="J49" s="7" t="s">
        <v>77</v>
      </c>
      <c r="K49" s="7" t="s">
        <v>47</v>
      </c>
      <c r="L49" s="7"/>
      <c r="M49" s="7"/>
      <c r="N49" s="55" t="str">
        <f t="shared" si="17"/>
        <v>KVSUPS_DPS_ET01_SO102_D.1.2b_SKR-502_DV_3NP</v>
      </c>
    </row>
    <row r="50" spans="1:14" s="10" customFormat="1" x14ac:dyDescent="0.25">
      <c r="A50" s="7"/>
      <c r="B50" s="5" t="str">
        <f>TITULNÍ!$F$27</f>
        <v>ET01</v>
      </c>
      <c r="C50" s="7" t="str">
        <f t="shared" si="0"/>
        <v>SO102</v>
      </c>
      <c r="D50" s="5"/>
      <c r="E50" s="5" t="str">
        <f t="shared" si="2"/>
        <v>D.1.2b</v>
      </c>
      <c r="F50" s="5" t="str">
        <f t="shared" si="3"/>
        <v>SKR</v>
      </c>
      <c r="G50" s="7" t="s">
        <v>845</v>
      </c>
      <c r="H50" s="5" t="s">
        <v>847</v>
      </c>
      <c r="I50" s="5" t="s">
        <v>1144</v>
      </c>
      <c r="J50" s="7" t="s">
        <v>77</v>
      </c>
      <c r="K50" s="7" t="s">
        <v>47</v>
      </c>
      <c r="L50" s="7"/>
      <c r="M50" s="7"/>
      <c r="N50" s="55" t="str">
        <f t="shared" si="17"/>
        <v>KVSUPS_DPS_ET01_SO102_D.1.2b_SKR-503_HV_3NP</v>
      </c>
    </row>
    <row r="51" spans="1:14" s="10" customFormat="1" ht="25.5" x14ac:dyDescent="0.25">
      <c r="A51" s="7"/>
      <c r="B51" s="5" t="str">
        <f>TITULNÍ!$F$27</f>
        <v>ET01</v>
      </c>
      <c r="C51" s="7" t="str">
        <f t="shared" si="0"/>
        <v>SO102</v>
      </c>
      <c r="D51" s="5"/>
      <c r="E51" s="5" t="str">
        <f t="shared" si="2"/>
        <v>D.1.2b</v>
      </c>
      <c r="F51" s="5" t="str">
        <f t="shared" si="3"/>
        <v>SKR</v>
      </c>
      <c r="G51" s="7" t="s">
        <v>417</v>
      </c>
      <c r="H51" s="5" t="s">
        <v>848</v>
      </c>
      <c r="I51" s="5" t="s">
        <v>1145</v>
      </c>
      <c r="J51" s="7" t="s">
        <v>77</v>
      </c>
      <c r="K51" s="7" t="s">
        <v>47</v>
      </c>
      <c r="L51" s="7"/>
      <c r="M51" s="7"/>
      <c r="N51" s="55" t="str">
        <f t="shared" ref="N51:N53" si="18">_xlfn.CONCAT($F$6,"_",$F$7,IF(B51=0,"","_"),IF(B51=0,"",B51),IF(C51=0,"","_"),IF(C51=0,"",C51),IF(D51=0,"","_"),IF(D51=0,"",D51),IF(E51=0,"","_"),IF(E51=0,"",E51),IF(F51=0,"","_"),IF(F51=0,"",F51),IF(G51=0,"","-"),IF(G51=0,"",G51),IF(G51=0,"-","_"),IF(H51=0,"",H51))</f>
        <v>KVSUPS_DPS_ET01_SO102_D.1.2b_SKR-601_SV_4NP</v>
      </c>
    </row>
    <row r="52" spans="1:14" s="10" customFormat="1" x14ac:dyDescent="0.25">
      <c r="A52" s="7"/>
      <c r="B52" s="5" t="str">
        <f>TITULNÍ!$F$27</f>
        <v>ET01</v>
      </c>
      <c r="C52" s="7" t="str">
        <f t="shared" si="0"/>
        <v>SO102</v>
      </c>
      <c r="D52" s="5"/>
      <c r="E52" s="5" t="str">
        <f t="shared" si="2"/>
        <v>D.1.2b</v>
      </c>
      <c r="F52" s="5" t="str">
        <f t="shared" si="3"/>
        <v>SKR</v>
      </c>
      <c r="G52" s="7" t="s">
        <v>774</v>
      </c>
      <c r="H52" s="5" t="s">
        <v>849</v>
      </c>
      <c r="I52" s="5" t="s">
        <v>1146</v>
      </c>
      <c r="J52" s="7" t="s">
        <v>77</v>
      </c>
      <c r="K52" s="7" t="s">
        <v>47</v>
      </c>
      <c r="L52" s="7"/>
      <c r="M52" s="7"/>
      <c r="N52" s="55" t="str">
        <f t="shared" si="18"/>
        <v>KVSUPS_DPS_ET01_SO102_D.1.2b_SKR-602_DV_4NP</v>
      </c>
    </row>
    <row r="53" spans="1:14" s="10" customFormat="1" x14ac:dyDescent="0.25">
      <c r="A53" s="7"/>
      <c r="B53" s="5" t="str">
        <f>TITULNÍ!$F$27</f>
        <v>ET01</v>
      </c>
      <c r="C53" s="7" t="str">
        <f t="shared" si="0"/>
        <v>SO102</v>
      </c>
      <c r="D53" s="5"/>
      <c r="E53" s="5" t="str">
        <f t="shared" si="2"/>
        <v>D.1.2b</v>
      </c>
      <c r="F53" s="5" t="str">
        <f t="shared" si="3"/>
        <v>SKR</v>
      </c>
      <c r="G53" s="7" t="s">
        <v>779</v>
      </c>
      <c r="H53" s="5" t="s">
        <v>850</v>
      </c>
      <c r="I53" s="5" t="s">
        <v>1147</v>
      </c>
      <c r="J53" s="7" t="s">
        <v>77</v>
      </c>
      <c r="K53" s="7" t="s">
        <v>47</v>
      </c>
      <c r="L53" s="7"/>
      <c r="M53" s="7"/>
      <c r="N53" s="55" t="str">
        <f t="shared" si="18"/>
        <v>KVSUPS_DPS_ET01_SO102_D.1.2b_SKR-603_HV_4NP</v>
      </c>
    </row>
    <row r="54" spans="1:14" s="10" customFormat="1" ht="25.5" x14ac:dyDescent="0.25">
      <c r="A54" s="7"/>
      <c r="B54" s="5" t="str">
        <f>TITULNÍ!$F$27</f>
        <v>ET01</v>
      </c>
      <c r="C54" s="7" t="str">
        <f t="shared" si="0"/>
        <v>SO102</v>
      </c>
      <c r="D54" s="5"/>
      <c r="E54" s="5" t="str">
        <f t="shared" si="2"/>
        <v>D.1.2b</v>
      </c>
      <c r="F54" s="5" t="str">
        <f t="shared" si="3"/>
        <v>SKR</v>
      </c>
      <c r="G54" s="7" t="s">
        <v>706</v>
      </c>
      <c r="H54" s="5" t="s">
        <v>851</v>
      </c>
      <c r="I54" s="5" t="s">
        <v>1148</v>
      </c>
      <c r="J54" s="7" t="s">
        <v>78</v>
      </c>
      <c r="K54" s="7" t="s">
        <v>47</v>
      </c>
      <c r="L54" s="7"/>
      <c r="M54" s="7"/>
      <c r="N54" s="55" t="str">
        <f t="shared" ref="N54" si="19">_xlfn.CONCAT($F$6,"_",$F$7,IF(B54=0,"","_"),IF(B54=0,"",B54),IF(C54=0,"","_"),IF(C54=0,"",C54),IF(D54=0,"","_"),IF(D54=0,"",D54),IF(E54=0,"","_"),IF(E54=0,"",E54),IF(F54=0,"","_"),IF(F54=0,"",F54),IF(G54=0,"","-"),IF(G54=0,"",G54),IF(G54=0,"-","_"),IF(H54=0,"",H54))</f>
        <v>KVSUPS_DPS_ET01_SO102_D.1.2b_SKR-701_VK</v>
      </c>
    </row>
    <row r="55" spans="1:14" s="10" customFormat="1" x14ac:dyDescent="0.25">
      <c r="A55" s="53"/>
      <c r="B55" s="5"/>
      <c r="C55" s="7"/>
      <c r="D55" s="5"/>
      <c r="E55" s="5"/>
      <c r="F55" s="5"/>
      <c r="G55" s="5"/>
      <c r="H55" s="5"/>
      <c r="I55" s="5"/>
      <c r="J55" s="7"/>
      <c r="K55" s="7"/>
      <c r="L55" s="7"/>
      <c r="M55" s="7"/>
      <c r="N55" s="55" t="str">
        <f t="shared" si="1"/>
        <v>KVSUPS_DPS-</v>
      </c>
    </row>
    <row r="56" spans="1:14" s="10" customFormat="1" x14ac:dyDescent="0.25">
      <c r="J56" s="4"/>
      <c r="K56" s="4"/>
      <c r="L56" s="4"/>
      <c r="M56" s="4"/>
      <c r="N56" s="12"/>
    </row>
  </sheetData>
  <autoFilter ref="A14:AC39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39" xr:uid="{24788C96-DBC7-4834-93C3-68FA119A8F36}"/>
    </customSheetView>
    <customSheetView guid="{DEE80E80-F0C2-4D67-B890-BD8349FE59A3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39" xr:uid="{D7A14436-E29D-48F1-9FB2-078214F40850}"/>
    </customSheetView>
    <customSheetView guid="{7246F34E-EE44-48D9-BFB5-9ACE3E72A390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39" xr:uid="{FF4C263F-CE2B-4AFB-974D-72C0D87A0C79}"/>
    </customSheetView>
    <customSheetView guid="{020F56B7-C4FF-4693-A0D4-765A77EE4F0E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39" xr:uid="{CE1E13DF-88AD-4D5E-AC75-423F0963DB50}"/>
    </customSheetView>
    <customSheetView guid="{5178E735-46CE-4AFC-A33C-D7C105856216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39" xr:uid="{C7F4E441-390E-471E-B471-AD60FB30502A}"/>
    </customSheetView>
    <customSheetView guid="{E6C64542-B608-48CD-826B-A2ADB43364AA}" scale="85" showPageBreaks="1" zeroValues="0" printArea="1" showAutoFilter="1" view="pageBreakPreview">
      <pane ySplit="14" topLeftCell="A19" activePane="bottomLeft" state="frozen"/>
      <selection pane="bottomLeft" activeCell="M20" sqref="M20:M26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39" xr:uid="{719671D6-57D5-48AF-AF52-5F9BFFFAF49A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 G16:G25" numberStoredAsText="1"/>
  </ignoredErrors>
  <legacyDrawing r:id="rId8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6599F-E551-4A98-9F58-B065E30DFA5D}">
  <sheetPr>
    <pageSetUpPr fitToPage="1"/>
  </sheetPr>
  <dimension ref="A1:AB20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PD'!A21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PD'!B21</f>
        <v>D.1.2c</v>
      </c>
      <c r="G4" s="31"/>
      <c r="H4" s="31"/>
      <c r="I4" s="31"/>
      <c r="J4" s="32" t="s">
        <v>50</v>
      </c>
      <c r="K4" s="30" t="str">
        <f>'SEZNAM PD'!C21</f>
        <v>SKR</v>
      </c>
      <c r="L4" s="30"/>
      <c r="M4" s="30"/>
      <c r="N4" s="12"/>
    </row>
    <row r="5" spans="1:14" ht="24" customHeight="1" thickBot="1" x14ac:dyDescent="0.25">
      <c r="A5" s="9"/>
      <c r="B5" s="152" t="str">
        <f>'SEZNAM PD'!D21</f>
        <v>Stavebně konstrukční řešení - ocelové kce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 t="shared" ref="C15:C18" si="0">$B$3</f>
        <v>SO102</v>
      </c>
      <c r="D15" s="5"/>
      <c r="E15" s="5" t="str">
        <f t="shared" ref="E15:E18" si="1">$F$4</f>
        <v>D.1.2c</v>
      </c>
      <c r="F15" s="5" t="str">
        <f t="shared" ref="F15:F18" si="2">$K$4</f>
        <v>SKR</v>
      </c>
      <c r="G15" s="7" t="s">
        <v>74</v>
      </c>
      <c r="H15" s="5" t="s">
        <v>926</v>
      </c>
      <c r="I15" s="5" t="s">
        <v>925</v>
      </c>
      <c r="J15" s="7" t="s">
        <v>68</v>
      </c>
      <c r="K15" s="7" t="s">
        <v>47</v>
      </c>
      <c r="L15" s="7"/>
      <c r="M15" s="7"/>
      <c r="N15" s="55" t="str">
        <f t="shared" ref="N15:N19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KVSUPS_DPS_ET01_SO102_D.1.2c_SKR-001_OC.LAVKA_SV</v>
      </c>
    </row>
    <row r="16" spans="1:14" s="10" customFormat="1" x14ac:dyDescent="0.25">
      <c r="A16" s="7"/>
      <c r="B16" s="5" t="str">
        <f>TITULNÍ!$F$27</f>
        <v>ET01</v>
      </c>
      <c r="C16" s="7" t="str">
        <f t="shared" si="0"/>
        <v>SO102</v>
      </c>
      <c r="D16" s="5"/>
      <c r="E16" s="5" t="str">
        <f t="shared" si="1"/>
        <v>D.1.2c</v>
      </c>
      <c r="F16" s="5" t="str">
        <f t="shared" si="2"/>
        <v>SKR</v>
      </c>
      <c r="G16" s="7" t="s">
        <v>75</v>
      </c>
      <c r="H16" s="5" t="s">
        <v>927</v>
      </c>
      <c r="I16" s="5" t="s">
        <v>928</v>
      </c>
      <c r="J16" s="7" t="s">
        <v>929</v>
      </c>
      <c r="K16" s="7" t="s">
        <v>47</v>
      </c>
      <c r="L16" s="7"/>
      <c r="M16" s="7"/>
      <c r="N16" s="55" t="str">
        <f t="shared" si="3"/>
        <v>KVSUPS_DPS_ET01_SO102_D.1.2c_SKR-002_OC.LAVKA_DET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D.1.2c</v>
      </c>
      <c r="F17" s="5" t="str">
        <f t="shared" si="2"/>
        <v>SKR</v>
      </c>
      <c r="G17" s="7" t="s">
        <v>80</v>
      </c>
      <c r="H17" s="5" t="s">
        <v>930</v>
      </c>
      <c r="I17" s="5" t="s">
        <v>931</v>
      </c>
      <c r="J17" s="7" t="s">
        <v>68</v>
      </c>
      <c r="K17" s="7" t="s">
        <v>47</v>
      </c>
      <c r="L17" s="7"/>
      <c r="M17" s="7"/>
      <c r="N17" s="55" t="str">
        <f t="shared" si="3"/>
        <v>KVSUPS_DPS_ET01_SO102_D.1.2c_SKR-003_OC.STENA_SV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D.1.2c</v>
      </c>
      <c r="F18" s="5" t="str">
        <f t="shared" si="2"/>
        <v>SKR</v>
      </c>
      <c r="G18" s="7" t="s">
        <v>121</v>
      </c>
      <c r="H18" s="5" t="s">
        <v>932</v>
      </c>
      <c r="I18" s="5" t="s">
        <v>933</v>
      </c>
      <c r="J18" s="7" t="s">
        <v>68</v>
      </c>
      <c r="K18" s="7" t="s">
        <v>47</v>
      </c>
      <c r="L18" s="7"/>
      <c r="M18" s="7"/>
      <c r="N18" s="55" t="str">
        <f t="shared" si="3"/>
        <v>KVSUPS_DPS_ET01_SO102_D.1.2c_SKR-004_POROROST_SV</v>
      </c>
    </row>
    <row r="19" spans="1:14" s="10" customFormat="1" x14ac:dyDescent="0.25">
      <c r="A19" s="53"/>
      <c r="B19" s="5"/>
      <c r="C19" s="7"/>
      <c r="D19" s="5"/>
      <c r="E19" s="5"/>
      <c r="F19" s="5"/>
      <c r="G19" s="5"/>
      <c r="H19" s="5"/>
      <c r="I19" s="5"/>
      <c r="J19" s="7"/>
      <c r="K19" s="7"/>
      <c r="L19" s="7"/>
      <c r="M19" s="7"/>
      <c r="N19" s="55" t="str">
        <f t="shared" si="3"/>
        <v>KVSUPS_DPS-</v>
      </c>
    </row>
    <row r="20" spans="1:14" s="10" customFormat="1" x14ac:dyDescent="0.25">
      <c r="J20" s="4"/>
      <c r="K20" s="4"/>
      <c r="L20" s="4"/>
      <c r="M20" s="4"/>
      <c r="N20" s="12"/>
    </row>
  </sheetData>
  <autoFilter ref="A14:AC14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1CAD1-9D09-4400-AD0F-D04925BC50F8}">
  <sheetPr>
    <pageSetUpPr fitToPage="1"/>
  </sheetPr>
  <dimension ref="A1:AB53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>
        <f>'SEZNAM PD'!A22</f>
        <v>0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PD'!B22</f>
        <v>D.1.3</v>
      </c>
      <c r="G4" s="31"/>
      <c r="H4" s="31"/>
      <c r="I4" s="31"/>
      <c r="J4" s="32" t="s">
        <v>50</v>
      </c>
      <c r="K4" s="30" t="str">
        <f>'SEZNAM PD'!C22</f>
        <v>PBR</v>
      </c>
      <c r="L4" s="30"/>
      <c r="M4" s="30"/>
      <c r="N4" s="12"/>
    </row>
    <row r="5" spans="1:14" ht="24" customHeight="1" thickBot="1" x14ac:dyDescent="0.25">
      <c r="A5" s="9"/>
      <c r="B5" s="152" t="str">
        <f>'SEZNAM PD'!D22</f>
        <v>Požárně bezpečnostní řešení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>
        <f t="shared" ref="C15:C29" si="0">$B$3</f>
        <v>0</v>
      </c>
      <c r="D15" s="5"/>
      <c r="E15" s="5" t="str">
        <f t="shared" ref="E15" si="1">$F$4</f>
        <v>D.1.3</v>
      </c>
      <c r="F15" s="5" t="str">
        <f t="shared" ref="F15" si="2">$K$4</f>
        <v>PBR</v>
      </c>
      <c r="G15" s="7" t="s">
        <v>854</v>
      </c>
      <c r="H15" s="5" t="s">
        <v>852</v>
      </c>
      <c r="I15" s="5" t="s">
        <v>853</v>
      </c>
      <c r="J15" s="7" t="s">
        <v>68</v>
      </c>
      <c r="K15" s="7" t="s">
        <v>47</v>
      </c>
      <c r="L15" s="7"/>
      <c r="M15" s="7" t="s">
        <v>270</v>
      </c>
      <c r="N15" s="55" t="str">
        <f t="shared" ref="N15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KVSUPS_DPS_ET01_D.1.3_PBR-000_KAT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D.1.3</v>
      </c>
      <c r="F16" s="5" t="str">
        <f>$K$4</f>
        <v>PBR</v>
      </c>
      <c r="G16" s="7" t="s">
        <v>74</v>
      </c>
      <c r="H16" s="5" t="s">
        <v>104</v>
      </c>
      <c r="I16" s="5" t="s">
        <v>73</v>
      </c>
      <c r="J16" s="7" t="s">
        <v>68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KVSUPS_DPS_ET01_D.1.3_PBR-001_TZ</v>
      </c>
    </row>
    <row r="17" spans="1:14" s="10" customFormat="1" ht="25.5" x14ac:dyDescent="0.25">
      <c r="A17" s="7"/>
      <c r="B17" s="5" t="str">
        <f>TITULNÍ!$F$27</f>
        <v>ET01</v>
      </c>
      <c r="C17" s="7">
        <f t="shared" si="0"/>
        <v>0</v>
      </c>
      <c r="D17" s="5"/>
      <c r="E17" s="5" t="str">
        <f>$F$4</f>
        <v>D.1.3</v>
      </c>
      <c r="F17" s="5" t="str">
        <f>$K$4</f>
        <v>PBR</v>
      </c>
      <c r="G17" s="7" t="s">
        <v>75</v>
      </c>
      <c r="H17" s="5" t="s">
        <v>174</v>
      </c>
      <c r="I17" s="5" t="s">
        <v>175</v>
      </c>
      <c r="J17" s="7" t="s">
        <v>68</v>
      </c>
      <c r="K17" s="7" t="s">
        <v>47</v>
      </c>
      <c r="L17" s="7"/>
      <c r="M17" s="7" t="s">
        <v>270</v>
      </c>
      <c r="N17" s="55" t="str">
        <f t="shared" ref="N17:N30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KVSUPS_DPS_ET01_D.1.3_PBR-002_VYPOCTY</v>
      </c>
    </row>
    <row r="18" spans="1:14" s="10" customFormat="1" x14ac:dyDescent="0.25">
      <c r="A18" s="7"/>
      <c r="B18" s="5" t="str">
        <f>TITULNÍ!$F$27</f>
        <v>ET01</v>
      </c>
      <c r="C18" s="7">
        <f t="shared" si="0"/>
        <v>0</v>
      </c>
      <c r="D18" s="5"/>
      <c r="E18" s="5" t="str">
        <f t="shared" ref="E18:E29" si="5">$F$4</f>
        <v>D.1.3</v>
      </c>
      <c r="F18" s="5" t="str">
        <f t="shared" ref="F18:F29" si="6">$K$4</f>
        <v>PBR</v>
      </c>
      <c r="G18" s="7" t="s">
        <v>80</v>
      </c>
      <c r="H18" s="5" t="s">
        <v>176</v>
      </c>
      <c r="I18" s="5" t="s">
        <v>177</v>
      </c>
      <c r="J18" s="7" t="s">
        <v>68</v>
      </c>
      <c r="K18" s="7" t="s">
        <v>47</v>
      </c>
      <c r="L18" s="7"/>
      <c r="M18" s="7" t="s">
        <v>270</v>
      </c>
      <c r="N18" s="55" t="str">
        <f t="shared" si="4"/>
        <v>KVSUPS_DPS_ET01_D.1.3_PBR-003_ETAPIZACE</v>
      </c>
    </row>
    <row r="19" spans="1:14" s="10" customFormat="1" x14ac:dyDescent="0.25">
      <c r="A19" s="7"/>
      <c r="B19" s="5" t="str">
        <f>TITULNÍ!$F$27</f>
        <v>ET01</v>
      </c>
      <c r="C19" s="7">
        <f t="shared" si="0"/>
        <v>0</v>
      </c>
      <c r="D19" s="5"/>
      <c r="E19" s="5" t="str">
        <f t="shared" si="5"/>
        <v>D.1.3</v>
      </c>
      <c r="F19" s="5" t="str">
        <f t="shared" si="6"/>
        <v>PBR</v>
      </c>
      <c r="G19" s="7" t="s">
        <v>121</v>
      </c>
      <c r="H19" s="5" t="s">
        <v>855</v>
      </c>
      <c r="I19" s="5" t="s">
        <v>857</v>
      </c>
      <c r="J19" s="7" t="s">
        <v>68</v>
      </c>
      <c r="K19" s="7" t="s">
        <v>47</v>
      </c>
      <c r="L19" s="7"/>
      <c r="M19" s="7" t="s">
        <v>270</v>
      </c>
      <c r="N19" s="55" t="str">
        <f t="shared" ref="N19" si="7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KVSUPS_DPS_ET01_D.1.3_PBR-004_POVRCHY</v>
      </c>
    </row>
    <row r="20" spans="1:14" s="10" customFormat="1" x14ac:dyDescent="0.25">
      <c r="A20" s="7"/>
      <c r="B20" s="5" t="str">
        <f>TITULNÍ!$F$27</f>
        <v>ET01</v>
      </c>
      <c r="C20" s="7">
        <f t="shared" si="0"/>
        <v>0</v>
      </c>
      <c r="D20" s="5"/>
      <c r="E20" s="5" t="str">
        <f t="shared" si="5"/>
        <v>D.1.3</v>
      </c>
      <c r="F20" s="5" t="str">
        <f t="shared" si="6"/>
        <v>PBR</v>
      </c>
      <c r="G20" s="7" t="s">
        <v>109</v>
      </c>
      <c r="H20" s="5" t="s">
        <v>178</v>
      </c>
      <c r="I20" s="5" t="s">
        <v>178</v>
      </c>
      <c r="J20" s="7" t="s">
        <v>187</v>
      </c>
      <c r="K20" s="7" t="s">
        <v>47</v>
      </c>
      <c r="L20" s="7"/>
      <c r="M20" s="7" t="s">
        <v>270</v>
      </c>
      <c r="N20" s="55" t="str">
        <f t="shared" si="4"/>
        <v>KVSUPS_DPS_ET01_D.1.3_PBR-101_SITUACE</v>
      </c>
    </row>
    <row r="21" spans="1:14" s="10" customFormat="1" x14ac:dyDescent="0.25">
      <c r="A21" s="7"/>
      <c r="B21" s="5" t="str">
        <f>TITULNÍ!$F$27</f>
        <v>ET01</v>
      </c>
      <c r="C21" s="7">
        <f t="shared" si="0"/>
        <v>0</v>
      </c>
      <c r="D21" s="5"/>
      <c r="E21" s="5" t="str">
        <f t="shared" si="5"/>
        <v>D.1.3</v>
      </c>
      <c r="F21" s="5" t="str">
        <f t="shared" si="6"/>
        <v>PBR</v>
      </c>
      <c r="G21" s="7" t="s">
        <v>139</v>
      </c>
      <c r="H21" s="5" t="s">
        <v>190</v>
      </c>
      <c r="I21" s="5" t="s">
        <v>179</v>
      </c>
      <c r="J21" s="7" t="s">
        <v>112</v>
      </c>
      <c r="K21" s="7" t="s">
        <v>47</v>
      </c>
      <c r="L21" s="7"/>
      <c r="M21" s="7" t="s">
        <v>270</v>
      </c>
      <c r="N21" s="55" t="str">
        <f t="shared" si="4"/>
        <v>KVSUPS_DPS_ET01_D.1.3_PBR-102_2PP</v>
      </c>
    </row>
    <row r="22" spans="1:14" s="10" customFormat="1" x14ac:dyDescent="0.25">
      <c r="A22" s="7"/>
      <c r="B22" s="5" t="str">
        <f>TITULNÍ!$F$27</f>
        <v>ET01</v>
      </c>
      <c r="C22" s="7">
        <f t="shared" si="0"/>
        <v>0</v>
      </c>
      <c r="D22" s="5"/>
      <c r="E22" s="5" t="str">
        <f t="shared" si="5"/>
        <v>D.1.3</v>
      </c>
      <c r="F22" s="5" t="str">
        <f t="shared" si="6"/>
        <v>PBR</v>
      </c>
      <c r="G22" s="7" t="s">
        <v>140</v>
      </c>
      <c r="H22" s="5" t="s">
        <v>105</v>
      </c>
      <c r="I22" s="5" t="s">
        <v>180</v>
      </c>
      <c r="J22" s="7" t="s">
        <v>188</v>
      </c>
      <c r="K22" s="7" t="s">
        <v>47</v>
      </c>
      <c r="L22" s="7"/>
      <c r="M22" s="7" t="s">
        <v>270</v>
      </c>
      <c r="N22" s="55" t="str">
        <f t="shared" si="4"/>
        <v>KVSUPS_DPS_ET01_D.1.3_PBR-103_1PP</v>
      </c>
    </row>
    <row r="23" spans="1:14" s="10" customFormat="1" x14ac:dyDescent="0.25">
      <c r="A23" s="7"/>
      <c r="B23" s="5" t="str">
        <f>TITULNÍ!$F$27</f>
        <v>ET01</v>
      </c>
      <c r="C23" s="7">
        <f t="shared" si="0"/>
        <v>0</v>
      </c>
      <c r="D23" s="5"/>
      <c r="E23" s="5" t="str">
        <f t="shared" si="5"/>
        <v>D.1.3</v>
      </c>
      <c r="F23" s="5" t="str">
        <f t="shared" si="6"/>
        <v>PBR</v>
      </c>
      <c r="G23" s="7" t="s">
        <v>141</v>
      </c>
      <c r="H23" s="5" t="s">
        <v>191</v>
      </c>
      <c r="I23" s="5" t="s">
        <v>181</v>
      </c>
      <c r="J23" s="7" t="s">
        <v>188</v>
      </c>
      <c r="K23" s="7" t="s">
        <v>47</v>
      </c>
      <c r="L23" s="7"/>
      <c r="M23" s="7" t="s">
        <v>270</v>
      </c>
      <c r="N23" s="55" t="str">
        <f t="shared" si="4"/>
        <v>KVSUPS_DPS_ET01_D.1.3_PBR-104_1NP</v>
      </c>
    </row>
    <row r="24" spans="1:14" s="10" customFormat="1" x14ac:dyDescent="0.25">
      <c r="A24" s="7"/>
      <c r="B24" s="5" t="str">
        <f>TITULNÍ!$F$27</f>
        <v>ET01</v>
      </c>
      <c r="C24" s="7">
        <f t="shared" si="0"/>
        <v>0</v>
      </c>
      <c r="D24" s="5"/>
      <c r="E24" s="5" t="str">
        <f t="shared" si="5"/>
        <v>D.1.3</v>
      </c>
      <c r="F24" s="5" t="str">
        <f t="shared" si="6"/>
        <v>PBR</v>
      </c>
      <c r="G24" s="7" t="s">
        <v>142</v>
      </c>
      <c r="H24" s="5" t="s">
        <v>131</v>
      </c>
      <c r="I24" s="5" t="s">
        <v>182</v>
      </c>
      <c r="J24" s="7" t="s">
        <v>188</v>
      </c>
      <c r="K24" s="7" t="s">
        <v>47</v>
      </c>
      <c r="L24" s="7"/>
      <c r="M24" s="7" t="s">
        <v>270</v>
      </c>
      <c r="N24" s="55" t="str">
        <f t="shared" si="4"/>
        <v>KVSUPS_DPS_ET01_D.1.3_PBR-105_2NP</v>
      </c>
    </row>
    <row r="25" spans="1:14" s="10" customFormat="1" x14ac:dyDescent="0.25">
      <c r="A25" s="7"/>
      <c r="B25" s="5" t="str">
        <f>TITULNÍ!$F$27</f>
        <v>ET01</v>
      </c>
      <c r="C25" s="7">
        <f t="shared" si="0"/>
        <v>0</v>
      </c>
      <c r="D25" s="5"/>
      <c r="E25" s="5" t="str">
        <f t="shared" si="5"/>
        <v>D.1.3</v>
      </c>
      <c r="F25" s="5" t="str">
        <f t="shared" si="6"/>
        <v>PBR</v>
      </c>
      <c r="G25" s="7" t="s">
        <v>143</v>
      </c>
      <c r="H25" s="5" t="s">
        <v>192</v>
      </c>
      <c r="I25" s="5" t="s">
        <v>183</v>
      </c>
      <c r="J25" s="7" t="s">
        <v>188</v>
      </c>
      <c r="K25" s="7" t="s">
        <v>47</v>
      </c>
      <c r="L25" s="7"/>
      <c r="M25" s="7" t="s">
        <v>270</v>
      </c>
      <c r="N25" s="55" t="str">
        <f t="shared" si="4"/>
        <v>KVSUPS_DPS_ET01_D.1.3_PBR-106_3NP</v>
      </c>
    </row>
    <row r="26" spans="1:14" s="10" customFormat="1" x14ac:dyDescent="0.25">
      <c r="A26" s="7"/>
      <c r="B26" s="5" t="str">
        <f>TITULNÍ!$F$27</f>
        <v>ET01</v>
      </c>
      <c r="C26" s="7">
        <f t="shared" si="0"/>
        <v>0</v>
      </c>
      <c r="D26" s="5"/>
      <c r="E26" s="5" t="str">
        <f t="shared" si="5"/>
        <v>D.1.3</v>
      </c>
      <c r="F26" s="5" t="str">
        <f t="shared" si="6"/>
        <v>PBR</v>
      </c>
      <c r="G26" s="7" t="s">
        <v>144</v>
      </c>
      <c r="H26" s="5" t="s">
        <v>132</v>
      </c>
      <c r="I26" s="5" t="s">
        <v>184</v>
      </c>
      <c r="J26" s="7" t="s">
        <v>188</v>
      </c>
      <c r="K26" s="7" t="s">
        <v>47</v>
      </c>
      <c r="L26" s="7"/>
      <c r="M26" s="7" t="s">
        <v>270</v>
      </c>
      <c r="N26" s="55" t="str">
        <f t="shared" si="4"/>
        <v>KVSUPS_DPS_ET01_D.1.3_PBR-107_4NP</v>
      </c>
    </row>
    <row r="27" spans="1:14" s="10" customFormat="1" x14ac:dyDescent="0.25">
      <c r="A27" s="7"/>
      <c r="B27" s="5" t="str">
        <f>TITULNÍ!$F$27</f>
        <v>ET01</v>
      </c>
      <c r="C27" s="7">
        <f t="shared" si="0"/>
        <v>0</v>
      </c>
      <c r="D27" s="5"/>
      <c r="E27" s="5" t="str">
        <f t="shared" si="5"/>
        <v>D.1.3</v>
      </c>
      <c r="F27" s="5" t="str">
        <f t="shared" si="6"/>
        <v>PBR</v>
      </c>
      <c r="G27" s="7" t="s">
        <v>145</v>
      </c>
      <c r="H27" s="5" t="s">
        <v>110</v>
      </c>
      <c r="I27" s="5" t="s">
        <v>111</v>
      </c>
      <c r="J27" s="7" t="s">
        <v>189</v>
      </c>
      <c r="K27" s="7" t="s">
        <v>47</v>
      </c>
      <c r="L27" s="7"/>
      <c r="M27" s="7" t="s">
        <v>270</v>
      </c>
      <c r="N27" s="55" t="str">
        <f t="shared" si="4"/>
        <v>KVSUPS_DPS_ET01_D.1.3_PBR-108_STRECHA</v>
      </c>
    </row>
    <row r="28" spans="1:14" s="10" customFormat="1" ht="25.5" x14ac:dyDescent="0.25">
      <c r="A28" s="7"/>
      <c r="B28" s="5" t="str">
        <f>TITULNÍ!$F$27</f>
        <v>ET01</v>
      </c>
      <c r="C28" s="7">
        <f t="shared" si="0"/>
        <v>0</v>
      </c>
      <c r="D28" s="5"/>
      <c r="E28" s="5" t="str">
        <f t="shared" si="5"/>
        <v>D.1.3</v>
      </c>
      <c r="F28" s="5" t="str">
        <f t="shared" si="6"/>
        <v>PBR</v>
      </c>
      <c r="G28" s="7" t="s">
        <v>113</v>
      </c>
      <c r="H28" s="5" t="s">
        <v>186</v>
      </c>
      <c r="I28" s="5" t="s">
        <v>185</v>
      </c>
      <c r="J28" s="7" t="s">
        <v>68</v>
      </c>
      <c r="K28" s="7" t="s">
        <v>47</v>
      </c>
      <c r="L28" s="7"/>
      <c r="M28" s="7" t="s">
        <v>270</v>
      </c>
      <c r="N28" s="55" t="str">
        <f t="shared" ref="N28" si="8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KVSUPS_DPS_ET01_D.1.3_PBR-401_TRASY NAPAJENI</v>
      </c>
    </row>
    <row r="29" spans="1:14" s="10" customFormat="1" ht="25.5" x14ac:dyDescent="0.25">
      <c r="A29" s="7"/>
      <c r="B29" s="5" t="str">
        <f>TITULNÍ!$F$27</f>
        <v>ET01</v>
      </c>
      <c r="C29" s="7">
        <f t="shared" si="0"/>
        <v>0</v>
      </c>
      <c r="D29" s="5"/>
      <c r="E29" s="5" t="str">
        <f t="shared" si="5"/>
        <v>D.1.3</v>
      </c>
      <c r="F29" s="5" t="str">
        <f t="shared" si="6"/>
        <v>PBR</v>
      </c>
      <c r="G29" s="7" t="s">
        <v>116</v>
      </c>
      <c r="H29" s="5" t="s">
        <v>1112</v>
      </c>
      <c r="I29" s="5" t="s">
        <v>952</v>
      </c>
      <c r="J29" s="7" t="s">
        <v>68</v>
      </c>
      <c r="K29" s="7" t="s">
        <v>47</v>
      </c>
      <c r="L29" s="7"/>
      <c r="M29" s="7" t="s">
        <v>270</v>
      </c>
      <c r="N29" s="55" t="str">
        <f t="shared" ref="N29" si="9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KVSUPS_DPS_ET01_D.1.3_PBR-402_DOKLADY</v>
      </c>
    </row>
    <row r="30" spans="1:14" s="10" customFormat="1" x14ac:dyDescent="0.25">
      <c r="A30" s="7"/>
      <c r="B30" s="5"/>
      <c r="C30" s="7"/>
      <c r="D30" s="5"/>
      <c r="E30" s="5"/>
      <c r="F30" s="5"/>
      <c r="G30" s="7"/>
      <c r="H30" s="5"/>
      <c r="I30" s="5"/>
      <c r="J30" s="7"/>
      <c r="K30" s="7"/>
      <c r="L30" s="7"/>
      <c r="M30" s="7"/>
      <c r="N30" s="55" t="str">
        <f t="shared" si="4"/>
        <v>KVSUPS_DPS-</v>
      </c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  <c r="N33" s="12"/>
    </row>
    <row r="34" spans="2:14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  <c r="N34" s="12"/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  <c r="N35" s="12"/>
    </row>
    <row r="36" spans="2:14" s="10" customFormat="1" x14ac:dyDescent="0.2">
      <c r="B36" s="1"/>
      <c r="C36" s="1"/>
      <c r="D36" s="1"/>
      <c r="E36" s="1"/>
      <c r="F36" s="1"/>
      <c r="G36" s="1"/>
      <c r="H36" s="1"/>
      <c r="I36" s="1"/>
      <c r="J36" s="4"/>
      <c r="K36" s="4"/>
      <c r="L36" s="4"/>
      <c r="M36" s="4"/>
    </row>
    <row r="37" spans="2:14" s="10" customFormat="1" x14ac:dyDescent="0.2">
      <c r="B37" s="1"/>
      <c r="C37" s="1"/>
      <c r="D37" s="1"/>
      <c r="E37" s="1"/>
      <c r="F37" s="1"/>
      <c r="G37" s="1"/>
      <c r="H37" s="1"/>
      <c r="I37" s="1"/>
      <c r="J37" s="4"/>
      <c r="K37" s="4"/>
      <c r="L37" s="4"/>
      <c r="M37" s="4"/>
    </row>
    <row r="38" spans="2:14" s="10" customFormat="1" x14ac:dyDescent="0.2">
      <c r="B38" s="1"/>
      <c r="C38" s="1"/>
      <c r="D38" s="1"/>
      <c r="E38" s="1"/>
      <c r="F38" s="1"/>
      <c r="G38" s="1"/>
      <c r="H38" s="1"/>
      <c r="I38" s="1"/>
      <c r="J38" s="4"/>
      <c r="K38" s="4"/>
      <c r="L38" s="4"/>
      <c r="M38" s="4"/>
    </row>
    <row r="39" spans="2:14" s="10" customFormat="1" x14ac:dyDescent="0.2">
      <c r="B39" s="1"/>
      <c r="C39" s="1"/>
      <c r="D39" s="1"/>
      <c r="E39" s="1"/>
      <c r="F39" s="1"/>
      <c r="G39" s="1"/>
      <c r="H39" s="1"/>
      <c r="I39" s="1"/>
      <c r="J39" s="4"/>
      <c r="K39" s="4"/>
      <c r="L39" s="4"/>
      <c r="M39" s="4"/>
    </row>
    <row r="40" spans="2:14" s="10" customFormat="1" x14ac:dyDescent="0.2">
      <c r="B40" s="1"/>
      <c r="C40" s="1"/>
      <c r="D40" s="1"/>
      <c r="E40" s="1"/>
      <c r="F40" s="1"/>
      <c r="G40" s="1"/>
      <c r="H40" s="1"/>
      <c r="I40" s="1"/>
      <c r="J40" s="4"/>
      <c r="K40" s="4"/>
      <c r="L40" s="4"/>
      <c r="M40" s="4"/>
    </row>
    <row r="41" spans="2:14" s="10" customFormat="1" x14ac:dyDescent="0.2">
      <c r="B41" s="1"/>
      <c r="C41" s="1"/>
      <c r="D41" s="1"/>
      <c r="E41" s="1"/>
      <c r="F41" s="1"/>
      <c r="G41" s="1"/>
      <c r="H41" s="1"/>
      <c r="I41" s="1"/>
      <c r="J41" s="4"/>
      <c r="K41" s="4"/>
      <c r="L41" s="4"/>
      <c r="M41" s="4"/>
    </row>
    <row r="42" spans="2:14" s="10" customFormat="1" x14ac:dyDescent="0.2">
      <c r="B42" s="1"/>
      <c r="C42" s="1"/>
      <c r="D42" s="1"/>
      <c r="E42" s="1"/>
      <c r="F42" s="1"/>
      <c r="G42" s="1"/>
      <c r="H42" s="1"/>
      <c r="I42" s="1"/>
      <c r="J42" s="4"/>
      <c r="K42" s="4"/>
      <c r="L42" s="4"/>
      <c r="M42" s="4"/>
    </row>
    <row r="43" spans="2:14" s="10" customFormat="1" x14ac:dyDescent="0.2">
      <c r="B43" s="1"/>
      <c r="C43" s="1"/>
      <c r="D43" s="1"/>
      <c r="E43" s="1"/>
      <c r="F43" s="1"/>
      <c r="G43" s="1"/>
      <c r="H43" s="1"/>
      <c r="I43" s="1"/>
      <c r="J43" s="4"/>
      <c r="K43" s="4"/>
      <c r="L43" s="4"/>
      <c r="M43" s="4"/>
    </row>
    <row r="44" spans="2:14" s="10" customFormat="1" x14ac:dyDescent="0.2">
      <c r="B44" s="1"/>
      <c r="C44" s="1"/>
      <c r="D44" s="1"/>
      <c r="E44" s="1"/>
      <c r="F44" s="1"/>
      <c r="G44" s="1"/>
      <c r="H44" s="1"/>
      <c r="I44" s="1"/>
      <c r="J44" s="4"/>
      <c r="K44" s="4"/>
      <c r="L44" s="4"/>
      <c r="M44" s="4"/>
    </row>
    <row r="45" spans="2:14" s="10" customFormat="1" x14ac:dyDescent="0.2">
      <c r="B45" s="1"/>
      <c r="C45" s="1"/>
      <c r="D45" s="1"/>
      <c r="E45" s="1"/>
      <c r="F45" s="1"/>
      <c r="G45" s="1"/>
      <c r="H45" s="1"/>
      <c r="I45" s="1"/>
      <c r="J45" s="4"/>
      <c r="K45" s="4"/>
      <c r="L45" s="4"/>
      <c r="M45" s="4"/>
    </row>
    <row r="46" spans="2:14" s="10" customFormat="1" x14ac:dyDescent="0.2">
      <c r="B46" s="1"/>
      <c r="C46" s="1"/>
      <c r="D46" s="1"/>
      <c r="E46" s="1"/>
      <c r="F46" s="1"/>
      <c r="G46" s="1"/>
      <c r="H46" s="1"/>
      <c r="I46" s="1"/>
      <c r="J46" s="4"/>
      <c r="K46" s="4"/>
      <c r="L46" s="4"/>
      <c r="M46" s="4"/>
    </row>
    <row r="47" spans="2:14" s="10" customFormat="1" x14ac:dyDescent="0.2">
      <c r="B47" s="1"/>
      <c r="C47" s="1"/>
      <c r="D47" s="1"/>
      <c r="E47" s="1"/>
      <c r="F47" s="1"/>
      <c r="G47" s="1"/>
      <c r="H47" s="1"/>
      <c r="I47" s="1"/>
      <c r="J47" s="4"/>
      <c r="K47" s="4"/>
      <c r="L47" s="4"/>
      <c r="M47" s="4"/>
    </row>
    <row r="48" spans="2:14" s="10" customFormat="1" x14ac:dyDescent="0.2">
      <c r="B48" s="1"/>
      <c r="C48" s="1"/>
      <c r="D48" s="1"/>
      <c r="E48" s="1"/>
      <c r="F48" s="1"/>
      <c r="G48" s="1"/>
      <c r="H48" s="1"/>
      <c r="I48" s="1"/>
      <c r="J48" s="4"/>
      <c r="K48" s="4"/>
      <c r="L48" s="4"/>
      <c r="M48" s="4"/>
    </row>
    <row r="49" spans="2:13" s="10" customFormat="1" x14ac:dyDescent="0.2">
      <c r="B49" s="1"/>
      <c r="C49" s="1"/>
      <c r="D49" s="1"/>
      <c r="E49" s="1"/>
      <c r="F49" s="1"/>
      <c r="G49" s="1"/>
      <c r="H49" s="1"/>
      <c r="I49" s="1"/>
      <c r="J49" s="4"/>
      <c r="K49" s="4"/>
      <c r="L49" s="4"/>
      <c r="M49" s="4"/>
    </row>
    <row r="50" spans="2:13" s="10" customFormat="1" x14ac:dyDescent="0.2">
      <c r="B50" s="1"/>
      <c r="C50" s="1"/>
      <c r="D50" s="1"/>
      <c r="E50" s="1"/>
      <c r="F50" s="1"/>
      <c r="G50" s="1"/>
      <c r="H50" s="1"/>
      <c r="I50" s="1"/>
      <c r="J50" s="4"/>
      <c r="K50" s="4"/>
      <c r="L50" s="4"/>
      <c r="M50" s="4"/>
    </row>
    <row r="51" spans="2:13" s="10" customFormat="1" x14ac:dyDescent="0.2">
      <c r="B51" s="1"/>
      <c r="C51" s="1"/>
      <c r="D51" s="1"/>
      <c r="E51" s="1"/>
      <c r="F51" s="1"/>
      <c r="G51" s="1"/>
      <c r="H51" s="1"/>
      <c r="I51" s="1"/>
      <c r="J51" s="4"/>
      <c r="K51" s="4"/>
      <c r="L51" s="4"/>
      <c r="M51" s="4"/>
    </row>
    <row r="52" spans="2:13" s="10" customFormat="1" x14ac:dyDescent="0.2">
      <c r="B52" s="1"/>
      <c r="C52" s="1"/>
      <c r="D52" s="1"/>
      <c r="E52" s="1"/>
      <c r="F52" s="1"/>
      <c r="G52" s="1"/>
      <c r="H52" s="1"/>
      <c r="I52" s="1"/>
      <c r="J52" s="4"/>
      <c r="K52" s="4"/>
      <c r="L52" s="4"/>
      <c r="M52" s="4"/>
    </row>
    <row r="53" spans="2:13" s="10" customFormat="1" x14ac:dyDescent="0.2">
      <c r="B53" s="1"/>
      <c r="C53" s="1"/>
      <c r="D53" s="1"/>
      <c r="E53" s="1"/>
      <c r="F53" s="1"/>
      <c r="G53" s="1"/>
      <c r="H53" s="1"/>
      <c r="I53" s="1"/>
      <c r="J53" s="4"/>
      <c r="K53" s="4"/>
      <c r="L53" s="4"/>
      <c r="M53" s="4"/>
    </row>
  </sheetData>
  <autoFilter ref="A14:AC30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7" xr:uid="{FDF6FE23-EEED-4DDD-BC14-6CB09DEB1167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7" xr:uid="{DFC1209C-4C25-47D8-8FA9-780F6F19D77F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7" xr:uid="{19370813-5443-4F6C-805B-6A2AA8715FDF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7" xr:uid="{4449B254-E6C4-4911-BC3A-A396E6B87009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7" xr:uid="{1423CC32-DE8C-43D6-B930-A513E2690830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7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7" xr:uid="{26400928-E7CA-40B9-81A6-6A6EDD662031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20:G27 G16:G18" numberStoredAsText="1"/>
  </ignoredErrors>
  <legacyDrawing r:id="rId8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D3CEB-3DAD-4069-8B53-F587E92FBE0E}">
  <sheetPr>
    <pageSetUpPr fitToPage="1"/>
  </sheetPr>
  <dimension ref="A1:AB44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PD'!A23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PD'!B23</f>
        <v>D.1.4</v>
      </c>
      <c r="G4" s="31"/>
      <c r="H4" s="31"/>
      <c r="I4" s="31"/>
      <c r="J4" s="32" t="s">
        <v>50</v>
      </c>
      <c r="K4" s="30" t="str">
        <f>'SEZNAM PD'!C23</f>
        <v>AVT</v>
      </c>
      <c r="L4" s="30"/>
      <c r="M4" s="30"/>
      <c r="N4" s="12"/>
    </row>
    <row r="5" spans="1:14" ht="24" customHeight="1" thickBot="1" x14ac:dyDescent="0.25">
      <c r="A5" s="9"/>
      <c r="B5" s="152" t="str">
        <f>'SEZNAM PD'!D23</f>
        <v>Audiovizuální technika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AVT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KVSUPS_DPS_ET01_SO102_D.1.4_AVT-001_TZ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0" si="0">$B$3</f>
        <v>SO102</v>
      </c>
      <c r="D16" s="5"/>
      <c r="E16" s="5" t="str">
        <f>$F$4</f>
        <v>D.1.4</v>
      </c>
      <c r="F16" s="5" t="str">
        <f>$K$4</f>
        <v>AVT</v>
      </c>
      <c r="G16" s="7" t="s">
        <v>75</v>
      </c>
      <c r="H16" s="5" t="s">
        <v>866</v>
      </c>
      <c r="I16" s="5" t="s">
        <v>696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KVSUPS_DPS_ET01_SO102_D.1.4_AVT-002_VV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0" si="2">$F$4</f>
        <v>D.1.4</v>
      </c>
      <c r="F17" s="5" t="str">
        <f t="shared" ref="F17:F20" si="3">$K$4</f>
        <v>AVT</v>
      </c>
      <c r="G17" s="7" t="s">
        <v>80</v>
      </c>
      <c r="H17" s="5" t="s">
        <v>860</v>
      </c>
      <c r="I17" s="5" t="s">
        <v>861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KVSUPS_DPS_ET01_SO102_D.1.4_AVT-003_POSLUCHARNA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D.1.4</v>
      </c>
      <c r="F18" s="5" t="str">
        <f t="shared" si="3"/>
        <v>AVT</v>
      </c>
      <c r="G18" s="7" t="s">
        <v>121</v>
      </c>
      <c r="H18" s="5" t="s">
        <v>862</v>
      </c>
      <c r="I18" s="5" t="s">
        <v>863</v>
      </c>
      <c r="J18" s="7" t="s">
        <v>112</v>
      </c>
      <c r="K18" s="7" t="s">
        <v>47</v>
      </c>
      <c r="L18" s="7"/>
      <c r="M18" s="7" t="s">
        <v>270</v>
      </c>
      <c r="N18" s="55" t="str">
        <f t="shared" si="1"/>
        <v>KVSUPS_DPS_ET01_SO102_D.1.4_AVT-004_TĚLOCVIČNA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D.1.4</v>
      </c>
      <c r="F19" s="5" t="str">
        <f t="shared" si="3"/>
        <v>AVT</v>
      </c>
      <c r="G19" s="7" t="s">
        <v>856</v>
      </c>
      <c r="H19" s="5" t="s">
        <v>628</v>
      </c>
      <c r="I19" s="5" t="s">
        <v>864</v>
      </c>
      <c r="J19" s="7" t="s">
        <v>112</v>
      </c>
      <c r="K19" s="7" t="s">
        <v>47</v>
      </c>
      <c r="L19" s="7"/>
      <c r="M19" s="7" t="s">
        <v>270</v>
      </c>
      <c r="N19" s="55" t="str">
        <f t="shared" si="1"/>
        <v>KVSUPS_DPS_ET01_SO102_D.1.4_AVT-005_GALERIE</v>
      </c>
    </row>
    <row r="20" spans="1:14" s="10" customFormat="1" ht="25.5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D.1.4</v>
      </c>
      <c r="F20" s="5" t="str">
        <f t="shared" si="3"/>
        <v>AVT</v>
      </c>
      <c r="G20" s="7" t="s">
        <v>865</v>
      </c>
      <c r="H20" s="5" t="s">
        <v>1111</v>
      </c>
      <c r="I20" s="5" t="s">
        <v>867</v>
      </c>
      <c r="J20" s="7" t="s">
        <v>68</v>
      </c>
      <c r="K20" s="7" t="s">
        <v>47</v>
      </c>
      <c r="L20" s="7"/>
      <c r="M20" s="7" t="s">
        <v>270</v>
      </c>
      <c r="N20" s="55" t="str">
        <f t="shared" si="1"/>
        <v>KVSUPS_DPS_ET01_SO102_D.1.4_AVT-006_SCHEMA ZAPOJENI</v>
      </c>
    </row>
    <row r="21" spans="1:14" s="10" customFormat="1" x14ac:dyDescent="0.25">
      <c r="A21" s="7"/>
      <c r="B21" s="5"/>
      <c r="C21" s="7"/>
      <c r="D21" s="5"/>
      <c r="E21" s="5"/>
      <c r="F21" s="5"/>
      <c r="G21" s="7"/>
      <c r="H21" s="5"/>
      <c r="I21" s="5"/>
      <c r="J21" s="7"/>
      <c r="K21" s="7"/>
      <c r="L21" s="7"/>
      <c r="M21" s="7"/>
      <c r="N21" s="55" t="str">
        <f t="shared" si="1"/>
        <v>KVSUPS_DPS-</v>
      </c>
    </row>
    <row r="22" spans="1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4"/>
      <c r="N22" s="12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</row>
    <row r="33" spans="2:13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</row>
    <row r="34" spans="2:13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</row>
    <row r="35" spans="2:13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</row>
    <row r="36" spans="2:13" s="10" customFormat="1" x14ac:dyDescent="0.2">
      <c r="B36" s="1"/>
      <c r="C36" s="1"/>
      <c r="D36" s="1"/>
      <c r="E36" s="1"/>
      <c r="F36" s="1"/>
      <c r="G36" s="1"/>
      <c r="H36" s="1"/>
      <c r="I36" s="1"/>
      <c r="J36" s="4"/>
      <c r="K36" s="4"/>
      <c r="L36" s="4"/>
      <c r="M36" s="4"/>
    </row>
    <row r="37" spans="2:13" s="10" customFormat="1" x14ac:dyDescent="0.2">
      <c r="B37" s="1"/>
      <c r="C37" s="1"/>
      <c r="D37" s="1"/>
      <c r="E37" s="1"/>
      <c r="F37" s="1"/>
      <c r="G37" s="1"/>
      <c r="H37" s="1"/>
      <c r="I37" s="1"/>
      <c r="J37" s="4"/>
      <c r="K37" s="4"/>
      <c r="L37" s="4"/>
      <c r="M37" s="4"/>
    </row>
    <row r="38" spans="2:13" s="10" customFormat="1" x14ac:dyDescent="0.2">
      <c r="B38" s="1"/>
      <c r="C38" s="1"/>
      <c r="D38" s="1"/>
      <c r="E38" s="1"/>
      <c r="F38" s="1"/>
      <c r="G38" s="1"/>
      <c r="H38" s="1"/>
      <c r="I38" s="1"/>
      <c r="J38" s="4"/>
      <c r="K38" s="4"/>
      <c r="L38" s="4"/>
      <c r="M38" s="4"/>
    </row>
    <row r="39" spans="2:13" s="10" customFormat="1" x14ac:dyDescent="0.2">
      <c r="B39" s="1"/>
      <c r="C39" s="1"/>
      <c r="D39" s="1"/>
      <c r="E39" s="1"/>
      <c r="F39" s="1"/>
      <c r="G39" s="1"/>
      <c r="H39" s="1"/>
      <c r="I39" s="1"/>
      <c r="J39" s="4"/>
      <c r="K39" s="4"/>
      <c r="L39" s="4"/>
      <c r="M39" s="4"/>
    </row>
    <row r="40" spans="2:13" s="10" customFormat="1" x14ac:dyDescent="0.2">
      <c r="B40" s="1"/>
      <c r="C40" s="1"/>
      <c r="D40" s="1"/>
      <c r="E40" s="1"/>
      <c r="F40" s="1"/>
      <c r="G40" s="1"/>
      <c r="H40" s="1"/>
      <c r="I40" s="1"/>
      <c r="J40" s="4"/>
      <c r="K40" s="4"/>
      <c r="L40" s="4"/>
      <c r="M40" s="4"/>
    </row>
    <row r="41" spans="2:13" s="10" customFormat="1" x14ac:dyDescent="0.2">
      <c r="B41" s="1"/>
      <c r="C41" s="1"/>
      <c r="D41" s="1"/>
      <c r="E41" s="1"/>
      <c r="F41" s="1"/>
      <c r="G41" s="1"/>
      <c r="H41" s="1"/>
      <c r="I41" s="1"/>
      <c r="J41" s="4"/>
      <c r="K41" s="4"/>
      <c r="L41" s="4"/>
      <c r="M41" s="4"/>
    </row>
    <row r="42" spans="2:13" s="10" customFormat="1" x14ac:dyDescent="0.2">
      <c r="B42" s="1"/>
      <c r="C42" s="1"/>
      <c r="D42" s="1"/>
      <c r="E42" s="1"/>
      <c r="F42" s="1"/>
      <c r="G42" s="1"/>
      <c r="H42" s="1"/>
      <c r="I42" s="1"/>
      <c r="J42" s="4"/>
      <c r="K42" s="4"/>
      <c r="L42" s="4"/>
      <c r="M42" s="4"/>
    </row>
    <row r="43" spans="2:13" s="10" customFormat="1" x14ac:dyDescent="0.2">
      <c r="B43" s="1"/>
      <c r="C43" s="1"/>
      <c r="D43" s="1"/>
      <c r="E43" s="1"/>
      <c r="F43" s="1"/>
      <c r="G43" s="1"/>
      <c r="H43" s="1"/>
      <c r="I43" s="1"/>
      <c r="J43" s="4"/>
      <c r="K43" s="4"/>
      <c r="L43" s="4"/>
      <c r="M43" s="4"/>
    </row>
    <row r="44" spans="2:13" s="10" customFormat="1" x14ac:dyDescent="0.2">
      <c r="B44" s="1"/>
      <c r="C44" s="1"/>
      <c r="D44" s="1"/>
      <c r="E44" s="1"/>
      <c r="F44" s="1"/>
      <c r="G44" s="1"/>
      <c r="H44" s="1"/>
      <c r="I44" s="1"/>
      <c r="J44" s="4"/>
      <c r="K44" s="4"/>
      <c r="L44" s="4"/>
      <c r="M44" s="4"/>
    </row>
  </sheetData>
  <autoFilter ref="A14:AC21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74EC-2A5D-4A40-BF8F-DDB4A7F6C2FE}">
  <sheetPr>
    <pageSetUpPr fitToPage="1"/>
  </sheetPr>
  <dimension ref="A1:AB35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PD'!A24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PD'!B24</f>
        <v>D.1.4</v>
      </c>
      <c r="G4" s="31"/>
      <c r="H4" s="31"/>
      <c r="I4" s="31"/>
      <c r="J4" s="32" t="s">
        <v>50</v>
      </c>
      <c r="K4" s="30" t="str">
        <f>'SEZNAM PD'!C24</f>
        <v>ESIL</v>
      </c>
      <c r="L4" s="30"/>
      <c r="M4" s="30"/>
      <c r="N4" s="12"/>
    </row>
    <row r="5" spans="1:14" ht="24" customHeight="1" thickBot="1" x14ac:dyDescent="0.25">
      <c r="A5" s="9"/>
      <c r="B5" s="152" t="str">
        <f>'SEZNAM PD'!D24</f>
        <v>Elektroinstalace - silnoproud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68"/>
      <c r="B15" s="5" t="str">
        <f>TITULNÍ!$F$27</f>
        <v>ET01</v>
      </c>
      <c r="C15" s="7" t="str">
        <f t="shared" ref="C15:C34" si="0">$B$3</f>
        <v>SO101</v>
      </c>
      <c r="D15" s="5"/>
      <c r="E15" s="5" t="str">
        <f t="shared" ref="E15:E34" si="1">$F$4</f>
        <v>D.1.4</v>
      </c>
      <c r="F15" s="5" t="str">
        <f t="shared" ref="F15:F34" si="2">$K$4</f>
        <v>ESIL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 t="shared" ref="N15:N34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KVSUPS_DPS_ET01_SO101_D.1.4_ESIL-001_TZ</v>
      </c>
    </row>
    <row r="16" spans="1:14" s="10" customFormat="1" x14ac:dyDescent="0.25">
      <c r="A16" s="68"/>
      <c r="B16" s="5" t="str">
        <f>TITULNÍ!$F$27</f>
        <v>ET01</v>
      </c>
      <c r="C16" s="7" t="str">
        <f t="shared" si="0"/>
        <v>SO101</v>
      </c>
      <c r="D16" s="5"/>
      <c r="E16" s="5" t="str">
        <f t="shared" si="1"/>
        <v>D.1.4</v>
      </c>
      <c r="F16" s="5" t="str">
        <f t="shared" si="2"/>
        <v>ESIL</v>
      </c>
      <c r="G16" s="7" t="s">
        <v>75</v>
      </c>
      <c r="H16" s="5" t="s">
        <v>948</v>
      </c>
      <c r="I16" s="5" t="s">
        <v>148</v>
      </c>
      <c r="J16" s="7" t="s">
        <v>68</v>
      </c>
      <c r="K16" s="7" t="s">
        <v>47</v>
      </c>
      <c r="L16" s="7"/>
      <c r="M16" s="7" t="s">
        <v>270</v>
      </c>
      <c r="N16" s="55" t="str">
        <f t="shared" si="3"/>
        <v>KVSUPS_DPS_ET01_SO101_D.1.4_ESIL-002_EB</v>
      </c>
    </row>
    <row r="17" spans="1:16" s="10" customFormat="1" x14ac:dyDescent="0.25">
      <c r="A17" s="68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ESIL</v>
      </c>
      <c r="G17" s="7" t="s">
        <v>80</v>
      </c>
      <c r="H17" s="5" t="s">
        <v>947</v>
      </c>
      <c r="I17" s="5" t="s">
        <v>149</v>
      </c>
      <c r="J17" s="7" t="s">
        <v>68</v>
      </c>
      <c r="K17" s="7" t="s">
        <v>47</v>
      </c>
      <c r="L17" s="7"/>
      <c r="M17" s="7" t="s">
        <v>270</v>
      </c>
      <c r="N17" s="55" t="str">
        <f t="shared" si="3"/>
        <v>KVSUPS_DPS_ET01_SO101_D.1.4_ESIL-003_VR</v>
      </c>
      <c r="O17" s="70"/>
      <c r="P17" s="73"/>
    </row>
    <row r="18" spans="1:16" s="10" customFormat="1" x14ac:dyDescent="0.25">
      <c r="A18" s="68"/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ESIL</v>
      </c>
      <c r="G18" s="7" t="s">
        <v>121</v>
      </c>
      <c r="H18" s="5" t="s">
        <v>949</v>
      </c>
      <c r="I18" s="5" t="s">
        <v>150</v>
      </c>
      <c r="J18" s="7" t="s">
        <v>68</v>
      </c>
      <c r="K18" s="7" t="s">
        <v>47</v>
      </c>
      <c r="L18" s="7"/>
      <c r="M18" s="7" t="s">
        <v>270</v>
      </c>
      <c r="N18" s="55" t="str">
        <f t="shared" si="3"/>
        <v>KVSUPS_DPS_ET01_SO101_D.1.4_ESIL-004_VO</v>
      </c>
      <c r="O18" s="70"/>
      <c r="P18" s="73"/>
    </row>
    <row r="19" spans="1:16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ESIL</v>
      </c>
      <c r="G19" s="7" t="s">
        <v>856</v>
      </c>
      <c r="H19" s="5" t="s">
        <v>946</v>
      </c>
      <c r="I19" s="5" t="s">
        <v>940</v>
      </c>
      <c r="J19" s="7" t="s">
        <v>68</v>
      </c>
      <c r="K19" s="7" t="s">
        <v>47</v>
      </c>
      <c r="L19" s="7"/>
      <c r="M19" s="7" t="s">
        <v>270</v>
      </c>
      <c r="N19" s="55" t="str">
        <f t="shared" ref="N19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KVSUPS_DPS_ET01_SO101_D.1.4_ESIL-005_MR-OPB</v>
      </c>
      <c r="O19" s="8"/>
      <c r="P19" s="74" t="s">
        <v>662</v>
      </c>
    </row>
    <row r="20" spans="1:16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ESIL</v>
      </c>
      <c r="G20" s="7" t="s">
        <v>865</v>
      </c>
      <c r="H20" s="5" t="s">
        <v>950</v>
      </c>
      <c r="I20" s="5" t="s">
        <v>941</v>
      </c>
      <c r="J20" s="7" t="s">
        <v>68</v>
      </c>
      <c r="K20" s="7" t="s">
        <v>47</v>
      </c>
      <c r="L20" s="7"/>
      <c r="M20" s="7" t="s">
        <v>270</v>
      </c>
      <c r="N20" s="55" t="str">
        <f t="shared" ref="N20:N21" si="5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KVSUPS_DPS_ET01_SO101_D.1.4_ESIL-006_PVV</v>
      </c>
      <c r="O20" s="8"/>
      <c r="P20" s="74" t="s">
        <v>662</v>
      </c>
    </row>
    <row r="21" spans="1:16" s="10" customFormat="1" x14ac:dyDescent="0.25">
      <c r="A21" s="68"/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ESIL</v>
      </c>
      <c r="G21" s="7" t="s">
        <v>968</v>
      </c>
      <c r="H21" s="5" t="s">
        <v>966</v>
      </c>
      <c r="I21" s="5" t="s">
        <v>967</v>
      </c>
      <c r="J21" s="7" t="s">
        <v>68</v>
      </c>
      <c r="K21" s="7" t="s">
        <v>47</v>
      </c>
      <c r="L21" s="7"/>
      <c r="M21" s="7" t="s">
        <v>270</v>
      </c>
      <c r="N21" s="55" t="str">
        <f t="shared" si="5"/>
        <v>KVSUPS_DPS_ET01_SO101_D.1.4_ESIL-007_KS</v>
      </c>
      <c r="O21" s="70"/>
      <c r="P21" s="73"/>
    </row>
    <row r="22" spans="1:16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ESIL</v>
      </c>
      <c r="G22" s="7" t="s">
        <v>109</v>
      </c>
      <c r="H22" s="5" t="s">
        <v>133</v>
      </c>
      <c r="I22" s="5" t="s">
        <v>520</v>
      </c>
      <c r="J22" s="7" t="s">
        <v>68</v>
      </c>
      <c r="K22" s="7" t="s">
        <v>47</v>
      </c>
      <c r="L22" s="7"/>
      <c r="M22" s="7" t="s">
        <v>270</v>
      </c>
      <c r="N22" s="55" t="str">
        <f t="shared" si="3"/>
        <v>KVSUPS_DPS_ET01_SO101_D.1.4_ESIL-101_1PP EI</v>
      </c>
      <c r="O22" s="8"/>
      <c r="P22" s="74" t="s">
        <v>662</v>
      </c>
    </row>
    <row r="23" spans="1:16" s="10" customFormat="1" x14ac:dyDescent="0.25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ESIL</v>
      </c>
      <c r="G23" s="7" t="s">
        <v>139</v>
      </c>
      <c r="H23" s="5" t="s">
        <v>163</v>
      </c>
      <c r="I23" s="5" t="s">
        <v>521</v>
      </c>
      <c r="J23" s="7" t="s">
        <v>68</v>
      </c>
      <c r="K23" s="7" t="s">
        <v>47</v>
      </c>
      <c r="L23" s="7"/>
      <c r="M23" s="7" t="s">
        <v>270</v>
      </c>
      <c r="N23" s="55" t="str">
        <f t="shared" si="3"/>
        <v>KVSUPS_DPS_ET01_SO101_D.1.4_ESIL-102_1PP OSV</v>
      </c>
      <c r="O23" s="8"/>
      <c r="P23" s="74" t="s">
        <v>663</v>
      </c>
    </row>
    <row r="24" spans="1:16" s="10" customFormat="1" x14ac:dyDescent="0.25">
      <c r="A24" s="7"/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ESIL</v>
      </c>
      <c r="G24" s="7" t="s">
        <v>140</v>
      </c>
      <c r="H24" s="5" t="s">
        <v>164</v>
      </c>
      <c r="I24" s="5" t="s">
        <v>153</v>
      </c>
      <c r="J24" s="7" t="s">
        <v>68</v>
      </c>
      <c r="K24" s="7" t="s">
        <v>47</v>
      </c>
      <c r="L24" s="7"/>
      <c r="M24" s="7" t="s">
        <v>270</v>
      </c>
      <c r="N24" s="55" t="str">
        <f t="shared" si="3"/>
        <v>KVSUPS_DPS_ET01_SO101_D.1.4_ESIL-103_1NP EI</v>
      </c>
      <c r="O24" s="8"/>
      <c r="P24" s="74" t="s">
        <v>664</v>
      </c>
    </row>
    <row r="25" spans="1:16" s="10" customFormat="1" x14ac:dyDescent="0.25">
      <c r="A25" s="7"/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D.1.4</v>
      </c>
      <c r="F25" s="5" t="str">
        <f t="shared" si="2"/>
        <v>ESIL</v>
      </c>
      <c r="G25" s="7" t="s">
        <v>141</v>
      </c>
      <c r="H25" s="5" t="s">
        <v>165</v>
      </c>
      <c r="I25" s="5" t="s">
        <v>154</v>
      </c>
      <c r="J25" s="7" t="s">
        <v>68</v>
      </c>
      <c r="K25" s="7" t="s">
        <v>47</v>
      </c>
      <c r="L25" s="7"/>
      <c r="M25" s="7" t="s">
        <v>270</v>
      </c>
      <c r="N25" s="55" t="str">
        <f t="shared" si="3"/>
        <v>KVSUPS_DPS_ET01_SO101_D.1.4_ESIL-104_1NP OSV</v>
      </c>
      <c r="O25" s="8"/>
      <c r="P25" s="74" t="s">
        <v>665</v>
      </c>
    </row>
    <row r="26" spans="1:16" s="10" customFormat="1" x14ac:dyDescent="0.25">
      <c r="A26" s="7"/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D.1.4</v>
      </c>
      <c r="F26" s="5" t="str">
        <f t="shared" si="2"/>
        <v>ESIL</v>
      </c>
      <c r="G26" s="7" t="s">
        <v>142</v>
      </c>
      <c r="H26" s="5" t="s">
        <v>134</v>
      </c>
      <c r="I26" s="5" t="s">
        <v>155</v>
      </c>
      <c r="J26" s="7" t="s">
        <v>68</v>
      </c>
      <c r="K26" s="7" t="s">
        <v>47</v>
      </c>
      <c r="L26" s="7"/>
      <c r="M26" s="7" t="s">
        <v>270</v>
      </c>
      <c r="N26" s="55" t="str">
        <f t="shared" si="3"/>
        <v>KVSUPS_DPS_ET01_SO101_D.1.4_ESIL-105_2NP EI</v>
      </c>
      <c r="O26" s="8"/>
      <c r="P26" s="74" t="s">
        <v>666</v>
      </c>
    </row>
    <row r="27" spans="1:16" s="10" customFormat="1" x14ac:dyDescent="0.25">
      <c r="A27" s="7"/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D.1.4</v>
      </c>
      <c r="F27" s="5" t="str">
        <f t="shared" si="2"/>
        <v>ESIL</v>
      </c>
      <c r="G27" s="7" t="s">
        <v>143</v>
      </c>
      <c r="H27" s="5" t="s">
        <v>166</v>
      </c>
      <c r="I27" s="5" t="s">
        <v>156</v>
      </c>
      <c r="J27" s="7" t="s">
        <v>68</v>
      </c>
      <c r="K27" s="7" t="s">
        <v>47</v>
      </c>
      <c r="L27" s="7"/>
      <c r="M27" s="7" t="s">
        <v>270</v>
      </c>
      <c r="N27" s="55" t="str">
        <f t="shared" si="3"/>
        <v>KVSUPS_DPS_ET01_SO101_D.1.4_ESIL-106_2NP OSV</v>
      </c>
      <c r="O27" s="8"/>
      <c r="P27" s="74" t="s">
        <v>667</v>
      </c>
    </row>
    <row r="28" spans="1:16" s="10" customFormat="1" x14ac:dyDescent="0.25">
      <c r="A28" s="7"/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D.1.4</v>
      </c>
      <c r="F28" s="5" t="str">
        <f t="shared" si="2"/>
        <v>ESIL</v>
      </c>
      <c r="G28" s="7" t="s">
        <v>144</v>
      </c>
      <c r="H28" s="5" t="s">
        <v>167</v>
      </c>
      <c r="I28" s="5" t="s">
        <v>157</v>
      </c>
      <c r="J28" s="7" t="s">
        <v>68</v>
      </c>
      <c r="K28" s="7" t="s">
        <v>47</v>
      </c>
      <c r="L28" s="7"/>
      <c r="M28" s="7" t="s">
        <v>270</v>
      </c>
      <c r="N28" s="55" t="str">
        <f t="shared" si="3"/>
        <v>KVSUPS_DPS_ET01_SO101_D.1.4_ESIL-107_3NP EI</v>
      </c>
      <c r="O28" s="8"/>
      <c r="P28" s="74" t="s">
        <v>668</v>
      </c>
    </row>
    <row r="29" spans="1:16" s="10" customFormat="1" x14ac:dyDescent="0.25">
      <c r="A29" s="7"/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D.1.4</v>
      </c>
      <c r="F29" s="5" t="str">
        <f t="shared" si="2"/>
        <v>ESIL</v>
      </c>
      <c r="G29" s="7" t="s">
        <v>145</v>
      </c>
      <c r="H29" s="5" t="s">
        <v>168</v>
      </c>
      <c r="I29" s="5" t="s">
        <v>158</v>
      </c>
      <c r="J29" s="7" t="s">
        <v>68</v>
      </c>
      <c r="K29" s="7" t="s">
        <v>47</v>
      </c>
      <c r="L29" s="7"/>
      <c r="M29" s="7" t="s">
        <v>270</v>
      </c>
      <c r="N29" s="55" t="str">
        <f t="shared" si="3"/>
        <v>KVSUPS_DPS_ET01_SO101_D.1.4_ESIL-108_3NP OSV</v>
      </c>
      <c r="O29" s="8"/>
      <c r="P29" s="74" t="s">
        <v>669</v>
      </c>
    </row>
    <row r="30" spans="1:16" s="10" customFormat="1" x14ac:dyDescent="0.25">
      <c r="A30" s="7"/>
      <c r="B30" s="5" t="str">
        <f>TITULNÍ!$F$27</f>
        <v>ET01</v>
      </c>
      <c r="C30" s="7" t="str">
        <f t="shared" si="0"/>
        <v>SO101</v>
      </c>
      <c r="D30" s="5"/>
      <c r="E30" s="5" t="str">
        <f t="shared" si="1"/>
        <v>D.1.4</v>
      </c>
      <c r="F30" s="5" t="str">
        <f t="shared" si="2"/>
        <v>ESIL</v>
      </c>
      <c r="G30" s="7" t="s">
        <v>146</v>
      </c>
      <c r="H30" s="5" t="s">
        <v>135</v>
      </c>
      <c r="I30" s="5" t="s">
        <v>159</v>
      </c>
      <c r="J30" s="7" t="s">
        <v>68</v>
      </c>
      <c r="K30" s="7" t="s">
        <v>47</v>
      </c>
      <c r="L30" s="7"/>
      <c r="M30" s="7" t="s">
        <v>270</v>
      </c>
      <c r="N30" s="55" t="str">
        <f t="shared" si="3"/>
        <v>KVSUPS_DPS_ET01_SO101_D.1.4_ESIL-109_4NP EI</v>
      </c>
      <c r="O30" s="8"/>
      <c r="P30" s="74" t="s">
        <v>670</v>
      </c>
    </row>
    <row r="31" spans="1:16" s="10" customFormat="1" x14ac:dyDescent="0.25">
      <c r="A31" s="7"/>
      <c r="B31" s="5" t="str">
        <f>TITULNÍ!$F$27</f>
        <v>ET01</v>
      </c>
      <c r="C31" s="7" t="str">
        <f t="shared" si="0"/>
        <v>SO101</v>
      </c>
      <c r="D31" s="5"/>
      <c r="E31" s="5" t="str">
        <f t="shared" si="1"/>
        <v>D.1.4</v>
      </c>
      <c r="F31" s="5" t="str">
        <f t="shared" si="2"/>
        <v>ESIL</v>
      </c>
      <c r="G31" s="7" t="s">
        <v>360</v>
      </c>
      <c r="H31" s="5" t="s">
        <v>169</v>
      </c>
      <c r="I31" s="5" t="s">
        <v>160</v>
      </c>
      <c r="J31" s="7" t="s">
        <v>68</v>
      </c>
      <c r="K31" s="7" t="s">
        <v>47</v>
      </c>
      <c r="L31" s="7"/>
      <c r="M31" s="7" t="s">
        <v>270</v>
      </c>
      <c r="N31" s="55" t="str">
        <f t="shared" si="3"/>
        <v>KVSUPS_DPS_ET01_SO101_D.1.4_ESIL-110_4NP OSV</v>
      </c>
      <c r="O31" s="8"/>
      <c r="P31" s="74" t="s">
        <v>671</v>
      </c>
    </row>
    <row r="32" spans="1:16" s="10" customFormat="1" x14ac:dyDescent="0.25">
      <c r="A32" s="7"/>
      <c r="B32" s="5" t="str">
        <f>TITULNÍ!$F$27</f>
        <v>ET01</v>
      </c>
      <c r="C32" s="7" t="str">
        <f t="shared" si="0"/>
        <v>SO101</v>
      </c>
      <c r="D32" s="5"/>
      <c r="E32" s="5" t="str">
        <f t="shared" si="1"/>
        <v>D.1.4</v>
      </c>
      <c r="F32" s="5" t="str">
        <f t="shared" si="2"/>
        <v>ESIL</v>
      </c>
      <c r="G32" s="7" t="s">
        <v>203</v>
      </c>
      <c r="H32" s="5" t="s">
        <v>945</v>
      </c>
      <c r="I32" s="5" t="s">
        <v>942</v>
      </c>
      <c r="J32" s="7" t="s">
        <v>68</v>
      </c>
      <c r="K32" s="7" t="s">
        <v>47</v>
      </c>
      <c r="L32" s="7"/>
      <c r="M32" s="7" t="s">
        <v>270</v>
      </c>
      <c r="N32" s="55" t="str">
        <f t="shared" ref="N32" si="6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KVSUPS_DPS_ET01_SO101_D.1.4_ESIL-201_ZZ</v>
      </c>
      <c r="O32" s="8"/>
      <c r="P32" s="74" t="s">
        <v>671</v>
      </c>
    </row>
    <row r="33" spans="1:16" s="10" customFormat="1" x14ac:dyDescent="0.25">
      <c r="A33" s="7"/>
      <c r="B33" s="5" t="str">
        <f>TITULNÍ!$F$27</f>
        <v>ET01</v>
      </c>
      <c r="C33" s="7" t="str">
        <f t="shared" si="0"/>
        <v>SO101</v>
      </c>
      <c r="D33" s="5"/>
      <c r="E33" s="5" t="str">
        <f t="shared" si="1"/>
        <v>D.1.4</v>
      </c>
      <c r="F33" s="5" t="str">
        <f t="shared" si="2"/>
        <v>ESIL</v>
      </c>
      <c r="G33" s="7" t="s">
        <v>204</v>
      </c>
      <c r="H33" s="5" t="s">
        <v>944</v>
      </c>
      <c r="I33" s="5" t="s">
        <v>943</v>
      </c>
      <c r="J33" s="7" t="s">
        <v>68</v>
      </c>
      <c r="K33" s="7" t="s">
        <v>47</v>
      </c>
      <c r="L33" s="7"/>
      <c r="M33" s="7" t="s">
        <v>270</v>
      </c>
      <c r="N33" s="55" t="str">
        <f t="shared" si="3"/>
        <v>KVSUPS_DPS_ET01_SO101_D.1.4_ESIL-202_JS</v>
      </c>
      <c r="O33" s="8"/>
      <c r="P33" s="74" t="s">
        <v>672</v>
      </c>
    </row>
    <row r="34" spans="1:16" s="10" customFormat="1" x14ac:dyDescent="0.25">
      <c r="A34" s="68"/>
      <c r="B34" s="5" t="str">
        <f>TITULNÍ!$F$27</f>
        <v>ET01</v>
      </c>
      <c r="C34" s="7" t="str">
        <f t="shared" si="0"/>
        <v>SO101</v>
      </c>
      <c r="D34" s="5"/>
      <c r="E34" s="5" t="str">
        <f t="shared" si="1"/>
        <v>D.1.4</v>
      </c>
      <c r="F34" s="5" t="str">
        <f t="shared" si="2"/>
        <v>ESIL</v>
      </c>
      <c r="G34" s="7" t="s">
        <v>113</v>
      </c>
      <c r="H34" s="5" t="s">
        <v>951</v>
      </c>
      <c r="I34" s="5" t="s">
        <v>151</v>
      </c>
      <c r="J34" s="7" t="s">
        <v>68</v>
      </c>
      <c r="K34" s="7" t="s">
        <v>47</v>
      </c>
      <c r="L34" s="7"/>
      <c r="M34" s="7" t="s">
        <v>270</v>
      </c>
      <c r="N34" s="55" t="str">
        <f t="shared" si="3"/>
        <v>KVSUPS_DPS_ET01_SO101_D.1.4_ESIL-401_SCH-NN</v>
      </c>
      <c r="O34" s="70"/>
      <c r="P34" s="70"/>
    </row>
    <row r="35" spans="1:16" s="10" customFormat="1" x14ac:dyDescent="0.25">
      <c r="B35" s="69"/>
      <c r="C35" s="68"/>
      <c r="D35" s="69"/>
      <c r="E35" s="69"/>
      <c r="F35" s="69"/>
      <c r="G35" s="68"/>
      <c r="H35" s="69"/>
      <c r="I35" s="69"/>
      <c r="J35" s="68"/>
      <c r="K35" s="68"/>
      <c r="L35" s="68"/>
      <c r="M35" s="68"/>
      <c r="N35" s="55" t="str">
        <f t="shared" ref="N35" si="7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KVSUPS_DPS-</v>
      </c>
    </row>
  </sheetData>
  <autoFilter ref="A14:AB34" xr:uid="{E68574EC-2A5D-4A40-BF8F-DDB4A7F6C2FE}"/>
  <customSheetViews>
    <customSheetView guid="{4D7B596E-77E6-4D39-AE6F-987F47FFB4D9}" showPageBreaks="1" zeroValues="0" printArea="1" showAutoFilter="1" view="pageBreakPreview">
      <pane ySplit="14" topLeftCell="A15" activePane="bottomLeft" state="frozen"/>
      <selection pane="bottomLeft" activeCell="M15" sqref="M15:M3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B30" xr:uid="{9ED97076-4903-44F8-BE40-48E54E5C90FB}"/>
    </customSheetView>
    <customSheetView guid="{DEE80E80-F0C2-4D67-B890-BD8349FE59A3}" showPageBreaks="1" zeroValues="0" printArea="1" showAutoFilter="1" view="pageBreakPreview">
      <pane ySplit="14" topLeftCell="A15" activePane="bottomLeft" state="frozen"/>
      <selection pane="bottomLeft" activeCell="G19" sqref="G19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B30" xr:uid="{8BC5585F-69A2-46A9-9AAF-C64CE9919475}"/>
    </customSheetView>
    <customSheetView guid="{7246F34E-EE44-48D9-BFB5-9ACE3E72A390}" showPageBreaks="1" zeroValues="0" printArea="1" showAutoFilter="1" view="pageBreakPreview">
      <pane ySplit="14" topLeftCell="A15" activePane="bottomLeft" state="frozen"/>
      <selection pane="bottomLeft" activeCell="G19" sqref="G19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B30" xr:uid="{5867773A-BDE9-4028-85AD-710D32E09F59}"/>
    </customSheetView>
    <customSheetView guid="{020F56B7-C4FF-4693-A0D4-765A77EE4F0E}" showPageBreaks="1" zeroValues="0" printArea="1" showAutoFilter="1" view="pageBreakPreview">
      <pane ySplit="14" topLeftCell="A15" activePane="bottomLeft" state="frozen"/>
      <selection pane="bottomLeft" activeCell="M15" sqref="M15:M31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B30" xr:uid="{8F8739C5-51EF-48C4-9420-A481D9F5EA4A}"/>
    </customSheetView>
    <customSheetView guid="{5178E735-46CE-4AFC-A33C-D7C105856216}" showPageBreaks="1" zeroValues="0" printArea="1" showAutoFilter="1" view="pageBreakPreview">
      <pane ySplit="14" topLeftCell="A15" activePane="bottomLeft" state="frozen"/>
      <selection pane="bottomLeft" activeCell="M15" sqref="M15:M31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B30" xr:uid="{D85AE227-C970-4C06-B928-EC9351C30A06}"/>
    </customSheetView>
    <customSheetView guid="{E6C64542-B608-48CD-826B-A2ADB43364AA}" showPageBreaks="1" zeroValues="0" printArea="1" showAutoFilter="1" view="pageBreakPreview">
      <pane ySplit="14" topLeftCell="A15" activePane="bottomLeft" state="frozen"/>
      <selection pane="bottomLeft" activeCell="L20" sqref="L20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B30" xr:uid="{2497040B-43FB-4473-A9F6-D892F208E70B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34 G18" numberStoredAsText="1"/>
  </ignoredErrors>
  <legacyDrawing r:id="rId8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E18FE-5380-476E-8882-0207EED6BA22}">
  <sheetPr>
    <pageSetUpPr fitToPage="1"/>
  </sheetPr>
  <dimension ref="A1:AB5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PD'!A25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PD'!B25</f>
        <v>D.1.4</v>
      </c>
      <c r="G4" s="31"/>
      <c r="H4" s="31"/>
      <c r="I4" s="31"/>
      <c r="J4" s="32" t="s">
        <v>50</v>
      </c>
      <c r="K4" s="30" t="str">
        <f>'SEZNAM PD'!C25</f>
        <v>ESIL</v>
      </c>
      <c r="L4" s="30"/>
      <c r="M4" s="30"/>
      <c r="N4" s="12"/>
    </row>
    <row r="5" spans="1:14" ht="24" customHeight="1" thickBot="1" x14ac:dyDescent="0.25">
      <c r="A5" s="9"/>
      <c r="B5" s="152" t="str">
        <f>'SEZNAM PD'!D25</f>
        <v>Elektroinstalace - silnoproud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68"/>
      <c r="B15" s="5" t="str">
        <f>TITULNÍ!$F$27</f>
        <v>ET01</v>
      </c>
      <c r="C15" s="7" t="str">
        <f t="shared" ref="C15:C48" si="0">$B$3</f>
        <v>SO102</v>
      </c>
      <c r="D15" s="5"/>
      <c r="E15" s="5" t="str">
        <f t="shared" ref="E15:E48" si="1">$F$4</f>
        <v>D.1.4</v>
      </c>
      <c r="F15" s="5" t="str">
        <f t="shared" ref="F15:F48" si="2">$K$4</f>
        <v>ESIL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 t="shared" ref="N15:N49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KVSUPS_DPS_ET01_SO102_D.1.4_ESIL-001_TZ</v>
      </c>
    </row>
    <row r="16" spans="1:14" s="10" customFormat="1" x14ac:dyDescent="0.25">
      <c r="A16" s="68"/>
      <c r="B16" s="5" t="str">
        <f>TITULNÍ!$F$27</f>
        <v>ET01</v>
      </c>
      <c r="C16" s="7" t="str">
        <f t="shared" si="0"/>
        <v>SO102</v>
      </c>
      <c r="D16" s="5"/>
      <c r="E16" s="5" t="str">
        <f t="shared" si="1"/>
        <v>D.1.4</v>
      </c>
      <c r="F16" s="5" t="str">
        <f t="shared" si="2"/>
        <v>ESIL</v>
      </c>
      <c r="G16" s="7" t="s">
        <v>75</v>
      </c>
      <c r="H16" s="5" t="s">
        <v>948</v>
      </c>
      <c r="I16" s="5" t="s">
        <v>148</v>
      </c>
      <c r="J16" s="7" t="s">
        <v>68</v>
      </c>
      <c r="K16" s="7" t="s">
        <v>47</v>
      </c>
      <c r="L16" s="7"/>
      <c r="M16" s="7" t="s">
        <v>270</v>
      </c>
      <c r="N16" s="55" t="str">
        <f t="shared" si="3"/>
        <v>KVSUPS_DPS_ET01_SO102_D.1.4_ESIL-002_EB</v>
      </c>
    </row>
    <row r="17" spans="1:16" s="10" customFormat="1" x14ac:dyDescent="0.25">
      <c r="A17" s="68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ESIL</v>
      </c>
      <c r="G17" s="7" t="s">
        <v>80</v>
      </c>
      <c r="H17" s="5" t="s">
        <v>947</v>
      </c>
      <c r="I17" s="5" t="s">
        <v>149</v>
      </c>
      <c r="J17" s="7" t="s">
        <v>68</v>
      </c>
      <c r="K17" s="7" t="s">
        <v>47</v>
      </c>
      <c r="L17" s="7"/>
      <c r="M17" s="7" t="s">
        <v>270</v>
      </c>
      <c r="N17" s="55" t="str">
        <f t="shared" si="3"/>
        <v>KVSUPS_DPS_ET01_SO102_D.1.4_ESIL-003_VR</v>
      </c>
      <c r="O17" s="70"/>
      <c r="P17" s="71"/>
    </row>
    <row r="18" spans="1:16" s="10" customFormat="1" x14ac:dyDescent="0.25">
      <c r="A18" s="68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ESIL</v>
      </c>
      <c r="G18" s="7" t="s">
        <v>121</v>
      </c>
      <c r="H18" s="5" t="s">
        <v>949</v>
      </c>
      <c r="I18" s="5" t="s">
        <v>150</v>
      </c>
      <c r="J18" s="7" t="s">
        <v>68</v>
      </c>
      <c r="K18" s="7" t="s">
        <v>47</v>
      </c>
      <c r="L18" s="7"/>
      <c r="M18" s="7" t="s">
        <v>270</v>
      </c>
      <c r="N18" s="55" t="str">
        <f t="shared" si="3"/>
        <v>KVSUPS_DPS_ET01_SO102_D.1.4_ESIL-004_VO</v>
      </c>
      <c r="O18" s="70"/>
      <c r="P18" s="70"/>
    </row>
    <row r="19" spans="1:16" s="10" customFormat="1" x14ac:dyDescent="0.25">
      <c r="A19" s="68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ESIL</v>
      </c>
      <c r="G19" s="7" t="s">
        <v>856</v>
      </c>
      <c r="H19" s="5" t="s">
        <v>946</v>
      </c>
      <c r="I19" s="5" t="s">
        <v>940</v>
      </c>
      <c r="J19" s="7" t="s">
        <v>68</v>
      </c>
      <c r="K19" s="7" t="s">
        <v>47</v>
      </c>
      <c r="L19" s="7"/>
      <c r="M19" s="7" t="s">
        <v>270</v>
      </c>
      <c r="N19" s="55" t="str">
        <f t="shared" ref="N19:N20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KVSUPS_DPS_ET01_SO102_D.1.4_ESIL-005_MR-OPB</v>
      </c>
      <c r="O19" s="70"/>
      <c r="P19" s="70"/>
    </row>
    <row r="20" spans="1:16" s="10" customFormat="1" x14ac:dyDescent="0.25">
      <c r="A20" s="68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ESIL</v>
      </c>
      <c r="G20" s="7" t="s">
        <v>865</v>
      </c>
      <c r="H20" s="5" t="s">
        <v>950</v>
      </c>
      <c r="I20" s="5" t="s">
        <v>970</v>
      </c>
      <c r="J20" s="7" t="s">
        <v>68</v>
      </c>
      <c r="K20" s="7" t="s">
        <v>47</v>
      </c>
      <c r="L20" s="7"/>
      <c r="M20" s="7" t="s">
        <v>270</v>
      </c>
      <c r="N20" s="55" t="str">
        <f t="shared" si="4"/>
        <v>KVSUPS_DPS_ET01_SO102_D.1.4_ESIL-006_PVV</v>
      </c>
      <c r="O20" s="70"/>
      <c r="P20" s="70"/>
    </row>
    <row r="21" spans="1:16" s="10" customFormat="1" x14ac:dyDescent="0.25">
      <c r="A21" s="68"/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ESIL</v>
      </c>
      <c r="G21" s="7" t="s">
        <v>968</v>
      </c>
      <c r="H21" s="5" t="s">
        <v>966</v>
      </c>
      <c r="I21" s="5" t="s">
        <v>969</v>
      </c>
      <c r="J21" s="7" t="s">
        <v>68</v>
      </c>
      <c r="K21" s="7" t="s">
        <v>47</v>
      </c>
      <c r="L21" s="7"/>
      <c r="M21" s="7" t="s">
        <v>270</v>
      </c>
      <c r="N21" s="55" t="str">
        <f t="shared" ref="N21" si="5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KVSUPS_DPS_ET01_SO102_D.1.4_ESIL-007_KS</v>
      </c>
      <c r="O21" s="70"/>
      <c r="P21" s="70"/>
    </row>
    <row r="22" spans="1:16" s="10" customFormat="1" x14ac:dyDescent="0.25">
      <c r="A22" s="68"/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ESIL</v>
      </c>
      <c r="G22" s="7" t="s">
        <v>1072</v>
      </c>
      <c r="H22" s="5" t="s">
        <v>1073</v>
      </c>
      <c r="I22" s="5" t="s">
        <v>1074</v>
      </c>
      <c r="J22" s="7" t="s">
        <v>68</v>
      </c>
      <c r="K22" s="7" t="s">
        <v>47</v>
      </c>
      <c r="L22" s="7"/>
      <c r="M22" s="7" t="s">
        <v>270</v>
      </c>
      <c r="N22" s="55" t="str">
        <f t="shared" ref="N22" si="6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KVSUPS_DPS_ET01_SO102_D.1.4_ESIL-008_VO_POSILOVNA</v>
      </c>
      <c r="O22" s="70"/>
      <c r="P22" s="70"/>
    </row>
    <row r="23" spans="1:16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ESIL</v>
      </c>
      <c r="G23" s="7" t="s">
        <v>109</v>
      </c>
      <c r="H23" s="5" t="s">
        <v>161</v>
      </c>
      <c r="I23" s="5" t="s">
        <v>522</v>
      </c>
      <c r="J23" s="7" t="s">
        <v>68</v>
      </c>
      <c r="K23" s="7" t="s">
        <v>47</v>
      </c>
      <c r="L23" s="7"/>
      <c r="M23" s="7" t="s">
        <v>270</v>
      </c>
      <c r="N23" s="55" t="str">
        <f t="shared" si="3"/>
        <v>KVSUPS_DPS_ET01_SO102_D.1.4_ESIL-101_2PP EI</v>
      </c>
      <c r="O23" s="8"/>
      <c r="P23" s="72" t="s">
        <v>673</v>
      </c>
    </row>
    <row r="24" spans="1:16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ESIL</v>
      </c>
      <c r="G24" s="7" t="s">
        <v>139</v>
      </c>
      <c r="H24" s="5" t="s">
        <v>162</v>
      </c>
      <c r="I24" s="5" t="s">
        <v>523</v>
      </c>
      <c r="J24" s="7" t="s">
        <v>68</v>
      </c>
      <c r="K24" s="7" t="s">
        <v>47</v>
      </c>
      <c r="L24" s="7"/>
      <c r="M24" s="7" t="s">
        <v>270</v>
      </c>
      <c r="N24" s="55" t="str">
        <f t="shared" si="3"/>
        <v>KVSUPS_DPS_ET01_SO102_D.1.4_ESIL-102_2PP OSV</v>
      </c>
      <c r="O24" s="8"/>
      <c r="P24" s="72" t="s">
        <v>674</v>
      </c>
    </row>
    <row r="25" spans="1:16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D.1.4</v>
      </c>
      <c r="F25" s="5" t="str">
        <f t="shared" si="2"/>
        <v>ESIL</v>
      </c>
      <c r="G25" s="7" t="s">
        <v>140</v>
      </c>
      <c r="H25" s="5" t="s">
        <v>133</v>
      </c>
      <c r="I25" s="5" t="s">
        <v>520</v>
      </c>
      <c r="J25" s="7" t="s">
        <v>68</v>
      </c>
      <c r="K25" s="7" t="s">
        <v>47</v>
      </c>
      <c r="L25" s="7"/>
      <c r="M25" s="7" t="s">
        <v>270</v>
      </c>
      <c r="N25" s="55" t="str">
        <f t="shared" si="3"/>
        <v>KVSUPS_DPS_ET01_SO102_D.1.4_ESIL-103_1PP EI</v>
      </c>
      <c r="O25" s="8"/>
      <c r="P25" s="72" t="s">
        <v>675</v>
      </c>
    </row>
    <row r="26" spans="1:16" s="10" customFormat="1" x14ac:dyDescent="0.25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ESIL</v>
      </c>
      <c r="G26" s="7" t="s">
        <v>141</v>
      </c>
      <c r="H26" s="5" t="s">
        <v>163</v>
      </c>
      <c r="I26" s="5" t="s">
        <v>521</v>
      </c>
      <c r="J26" s="7" t="s">
        <v>68</v>
      </c>
      <c r="K26" s="7" t="s">
        <v>47</v>
      </c>
      <c r="L26" s="7"/>
      <c r="M26" s="7" t="s">
        <v>270</v>
      </c>
      <c r="N26" s="55" t="str">
        <f t="shared" si="3"/>
        <v>KVSUPS_DPS_ET01_SO102_D.1.4_ESIL-104_1PP OSV</v>
      </c>
      <c r="O26" s="8"/>
      <c r="P26" s="72" t="s">
        <v>676</v>
      </c>
    </row>
    <row r="27" spans="1:16" s="10" customFormat="1" x14ac:dyDescent="0.25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ESIL</v>
      </c>
      <c r="G27" s="7" t="s">
        <v>142</v>
      </c>
      <c r="H27" s="5" t="s">
        <v>164</v>
      </c>
      <c r="I27" s="5" t="s">
        <v>153</v>
      </c>
      <c r="J27" s="7" t="s">
        <v>68</v>
      </c>
      <c r="K27" s="7" t="s">
        <v>47</v>
      </c>
      <c r="L27" s="7"/>
      <c r="M27" s="7" t="s">
        <v>270</v>
      </c>
      <c r="N27" s="55" t="str">
        <f t="shared" si="3"/>
        <v>KVSUPS_DPS_ET01_SO102_D.1.4_ESIL-105_1NP EI</v>
      </c>
      <c r="O27" s="8"/>
      <c r="P27" s="72" t="s">
        <v>677</v>
      </c>
    </row>
    <row r="28" spans="1:16" s="10" customFormat="1" x14ac:dyDescent="0.25">
      <c r="A28" s="7"/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D.1.4</v>
      </c>
      <c r="F28" s="5" t="str">
        <f t="shared" si="2"/>
        <v>ESIL</v>
      </c>
      <c r="G28" s="7" t="s">
        <v>143</v>
      </c>
      <c r="H28" s="5" t="s">
        <v>165</v>
      </c>
      <c r="I28" s="5" t="s">
        <v>154</v>
      </c>
      <c r="J28" s="7" t="s">
        <v>68</v>
      </c>
      <c r="K28" s="7" t="s">
        <v>47</v>
      </c>
      <c r="L28" s="7"/>
      <c r="M28" s="7" t="s">
        <v>270</v>
      </c>
      <c r="N28" s="55" t="str">
        <f t="shared" si="3"/>
        <v>KVSUPS_DPS_ET01_SO102_D.1.4_ESIL-106_1NP OSV</v>
      </c>
      <c r="O28" s="8"/>
      <c r="P28" s="72" t="s">
        <v>678</v>
      </c>
    </row>
    <row r="29" spans="1:16" s="10" customFormat="1" x14ac:dyDescent="0.25">
      <c r="A29" s="7"/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D.1.4</v>
      </c>
      <c r="F29" s="5" t="str">
        <f t="shared" si="2"/>
        <v>ESIL</v>
      </c>
      <c r="G29" s="7" t="s">
        <v>144</v>
      </c>
      <c r="H29" s="5" t="s">
        <v>134</v>
      </c>
      <c r="I29" s="5" t="s">
        <v>155</v>
      </c>
      <c r="J29" s="7" t="s">
        <v>68</v>
      </c>
      <c r="K29" s="7" t="s">
        <v>47</v>
      </c>
      <c r="L29" s="7"/>
      <c r="M29" s="7" t="s">
        <v>270</v>
      </c>
      <c r="N29" s="55" t="str">
        <f t="shared" si="3"/>
        <v>KVSUPS_DPS_ET01_SO102_D.1.4_ESIL-107_2NP EI</v>
      </c>
      <c r="O29" s="8"/>
      <c r="P29" s="72" t="s">
        <v>679</v>
      </c>
    </row>
    <row r="30" spans="1:16" s="10" customFormat="1" x14ac:dyDescent="0.25">
      <c r="A30" s="7"/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D.1.4</v>
      </c>
      <c r="F30" s="5" t="str">
        <f t="shared" si="2"/>
        <v>ESIL</v>
      </c>
      <c r="G30" s="7" t="s">
        <v>145</v>
      </c>
      <c r="H30" s="5" t="s">
        <v>166</v>
      </c>
      <c r="I30" s="5" t="s">
        <v>156</v>
      </c>
      <c r="J30" s="7" t="s">
        <v>68</v>
      </c>
      <c r="K30" s="7" t="s">
        <v>47</v>
      </c>
      <c r="L30" s="7"/>
      <c r="M30" s="7" t="s">
        <v>270</v>
      </c>
      <c r="N30" s="55" t="str">
        <f t="shared" si="3"/>
        <v>KVSUPS_DPS_ET01_SO102_D.1.4_ESIL-108_2NP OSV</v>
      </c>
      <c r="O30" s="8"/>
      <c r="P30" s="72" t="s">
        <v>680</v>
      </c>
    </row>
    <row r="31" spans="1:16" s="10" customFormat="1" x14ac:dyDescent="0.25">
      <c r="A31" s="7"/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D.1.4</v>
      </c>
      <c r="F31" s="5" t="str">
        <f t="shared" si="2"/>
        <v>ESIL</v>
      </c>
      <c r="G31" s="7" t="s">
        <v>146</v>
      </c>
      <c r="H31" s="5" t="s">
        <v>167</v>
      </c>
      <c r="I31" s="5" t="s">
        <v>157</v>
      </c>
      <c r="J31" s="7" t="s">
        <v>68</v>
      </c>
      <c r="K31" s="7" t="s">
        <v>47</v>
      </c>
      <c r="L31" s="7"/>
      <c r="M31" s="7" t="s">
        <v>270</v>
      </c>
      <c r="N31" s="55" t="str">
        <f t="shared" si="3"/>
        <v>KVSUPS_DPS_ET01_SO102_D.1.4_ESIL-109_3NP EI</v>
      </c>
      <c r="O31" s="8"/>
      <c r="P31" s="72" t="s">
        <v>681</v>
      </c>
    </row>
    <row r="32" spans="1:16" s="10" customFormat="1" x14ac:dyDescent="0.25">
      <c r="A32" s="7"/>
      <c r="B32" s="5" t="str">
        <f>TITULNÍ!$F$27</f>
        <v>ET01</v>
      </c>
      <c r="C32" s="7" t="str">
        <f t="shared" si="0"/>
        <v>SO102</v>
      </c>
      <c r="D32" s="5"/>
      <c r="E32" s="5" t="str">
        <f t="shared" si="1"/>
        <v>D.1.4</v>
      </c>
      <c r="F32" s="5" t="str">
        <f t="shared" si="2"/>
        <v>ESIL</v>
      </c>
      <c r="G32" s="7" t="s">
        <v>360</v>
      </c>
      <c r="H32" s="5" t="s">
        <v>168</v>
      </c>
      <c r="I32" s="5" t="s">
        <v>158</v>
      </c>
      <c r="J32" s="7" t="s">
        <v>68</v>
      </c>
      <c r="K32" s="7" t="s">
        <v>47</v>
      </c>
      <c r="L32" s="7"/>
      <c r="M32" s="7" t="s">
        <v>270</v>
      </c>
      <c r="N32" s="55" t="str">
        <f t="shared" si="3"/>
        <v>KVSUPS_DPS_ET01_SO102_D.1.4_ESIL-110_3NP OSV</v>
      </c>
      <c r="O32" s="8"/>
      <c r="P32" s="72" t="s">
        <v>682</v>
      </c>
    </row>
    <row r="33" spans="1:16" s="10" customFormat="1" x14ac:dyDescent="0.25">
      <c r="A33" s="7"/>
      <c r="B33" s="5" t="str">
        <f>TITULNÍ!$F$27</f>
        <v>ET01</v>
      </c>
      <c r="C33" s="7" t="str">
        <f t="shared" si="0"/>
        <v>SO102</v>
      </c>
      <c r="D33" s="5"/>
      <c r="E33" s="5" t="str">
        <f t="shared" si="1"/>
        <v>D.1.4</v>
      </c>
      <c r="F33" s="5" t="str">
        <f t="shared" si="2"/>
        <v>ESIL</v>
      </c>
      <c r="G33" s="7" t="s">
        <v>361</v>
      </c>
      <c r="H33" s="5" t="s">
        <v>135</v>
      </c>
      <c r="I33" s="5" t="s">
        <v>159</v>
      </c>
      <c r="J33" s="7" t="s">
        <v>68</v>
      </c>
      <c r="K33" s="7" t="s">
        <v>47</v>
      </c>
      <c r="L33" s="7"/>
      <c r="M33" s="7" t="s">
        <v>270</v>
      </c>
      <c r="N33" s="55" t="str">
        <f t="shared" si="3"/>
        <v>KVSUPS_DPS_ET01_SO102_D.1.4_ESIL-111_4NP EI</v>
      </c>
      <c r="O33" s="8"/>
      <c r="P33" s="72" t="s">
        <v>683</v>
      </c>
    </row>
    <row r="34" spans="1:16" s="10" customFormat="1" x14ac:dyDescent="0.25">
      <c r="A34" s="7"/>
      <c r="B34" s="5" t="str">
        <f>TITULNÍ!$F$27</f>
        <v>ET01</v>
      </c>
      <c r="C34" s="7" t="str">
        <f t="shared" si="0"/>
        <v>SO102</v>
      </c>
      <c r="D34" s="5"/>
      <c r="E34" s="5" t="str">
        <f t="shared" si="1"/>
        <v>D.1.4</v>
      </c>
      <c r="F34" s="5" t="str">
        <f t="shared" si="2"/>
        <v>ESIL</v>
      </c>
      <c r="G34" s="7" t="s">
        <v>362</v>
      </c>
      <c r="H34" s="5" t="s">
        <v>169</v>
      </c>
      <c r="I34" s="5" t="s">
        <v>160</v>
      </c>
      <c r="J34" s="7" t="s">
        <v>68</v>
      </c>
      <c r="K34" s="7" t="s">
        <v>47</v>
      </c>
      <c r="L34" s="7"/>
      <c r="M34" s="7" t="s">
        <v>270</v>
      </c>
      <c r="N34" s="55" t="str">
        <f t="shared" si="3"/>
        <v>KVSUPS_DPS_ET01_SO102_D.1.4_ESIL-112_4NP OSV</v>
      </c>
      <c r="O34" s="8"/>
      <c r="P34" s="72" t="s">
        <v>684</v>
      </c>
    </row>
    <row r="35" spans="1:16" s="10" customFormat="1" x14ac:dyDescent="0.25">
      <c r="A35" s="7"/>
      <c r="B35" s="5" t="str">
        <f>TITULNÍ!$F$27</f>
        <v>ET01</v>
      </c>
      <c r="C35" s="7" t="str">
        <f t="shared" si="0"/>
        <v>SO102</v>
      </c>
      <c r="D35" s="5"/>
      <c r="E35" s="5" t="str">
        <f t="shared" si="1"/>
        <v>D.1.4</v>
      </c>
      <c r="F35" s="5" t="str">
        <f t="shared" si="2"/>
        <v>ESIL</v>
      </c>
      <c r="G35" s="7" t="s">
        <v>369</v>
      </c>
      <c r="H35" s="5" t="s">
        <v>170</v>
      </c>
      <c r="I35" s="5" t="s">
        <v>524</v>
      </c>
      <c r="J35" s="7" t="s">
        <v>68</v>
      </c>
      <c r="K35" s="7" t="s">
        <v>47</v>
      </c>
      <c r="L35" s="7"/>
      <c r="M35" s="7" t="s">
        <v>270</v>
      </c>
      <c r="N35" s="55" t="str">
        <f t="shared" si="3"/>
        <v>KVSUPS_DPS_ET01_SO102_D.1.4_ESIL-113_STR EI</v>
      </c>
      <c r="O35" s="8"/>
      <c r="P35" s="72" t="s">
        <v>685</v>
      </c>
    </row>
    <row r="36" spans="1:16" s="10" customFormat="1" x14ac:dyDescent="0.25">
      <c r="A36" s="7"/>
      <c r="B36" s="5"/>
      <c r="C36" s="7"/>
      <c r="D36" s="5"/>
      <c r="E36" s="5"/>
      <c r="F36" s="5"/>
      <c r="G36" s="7"/>
      <c r="H36" s="5"/>
      <c r="I36" s="5"/>
      <c r="J36" s="7"/>
      <c r="K36" s="7"/>
      <c r="L36" s="7"/>
      <c r="M36" s="7"/>
      <c r="N36" s="55" t="str">
        <f t="shared" si="3"/>
        <v>KVSUPS_DPS-</v>
      </c>
      <c r="O36" s="8"/>
      <c r="P36" s="72"/>
    </row>
    <row r="37" spans="1:16" s="10" customFormat="1" x14ac:dyDescent="0.25">
      <c r="A37" s="7"/>
      <c r="B37" s="5" t="str">
        <f>TITULNÍ!$F$27</f>
        <v>ET01</v>
      </c>
      <c r="C37" s="7" t="str">
        <f t="shared" si="0"/>
        <v>SO102</v>
      </c>
      <c r="D37" s="5"/>
      <c r="E37" s="5" t="str">
        <f t="shared" si="1"/>
        <v>D.1.4</v>
      </c>
      <c r="F37" s="5" t="str">
        <f t="shared" si="2"/>
        <v>ESIL</v>
      </c>
      <c r="G37" s="7" t="s">
        <v>203</v>
      </c>
      <c r="H37" s="5" t="s">
        <v>982</v>
      </c>
      <c r="I37" s="5" t="s">
        <v>971</v>
      </c>
      <c r="J37" s="7" t="s">
        <v>68</v>
      </c>
      <c r="K37" s="7" t="s">
        <v>47</v>
      </c>
      <c r="L37" s="7"/>
      <c r="M37" s="7" t="s">
        <v>270</v>
      </c>
      <c r="N37" s="55" t="str">
        <f t="shared" ref="N37" si="7">_xlfn.CONCAT($F$6,"_",$F$7,IF(B37=0,"","_"),IF(B37=0,"",B37),IF(C37=0,"","_"),IF(C37=0,"",C37),IF(D37=0,"","_"),IF(D37=0,"",D37),IF(E37=0,"","_"),IF(E37=0,"",E37),IF(F37=0,"","_"),IF(F37=0,"",F37),IF(G37=0,"","-"),IF(G37=0,"",G37),IF(G37=0,"-","_"),IF(H37=0,"",H37))</f>
        <v>KVSUPS_DPS_ET01_SO102_D.1.4_ESIL-201_2PP OPB</v>
      </c>
      <c r="O37" s="8"/>
      <c r="P37" s="72" t="s">
        <v>685</v>
      </c>
    </row>
    <row r="38" spans="1:16" s="10" customFormat="1" x14ac:dyDescent="0.25">
      <c r="A38" s="7"/>
      <c r="B38" s="5" t="str">
        <f>TITULNÍ!$F$27</f>
        <v>ET01</v>
      </c>
      <c r="C38" s="7" t="str">
        <f t="shared" si="0"/>
        <v>SO102</v>
      </c>
      <c r="D38" s="5"/>
      <c r="E38" s="5" t="str">
        <f t="shared" si="1"/>
        <v>D.1.4</v>
      </c>
      <c r="F38" s="5" t="str">
        <f t="shared" si="2"/>
        <v>ESIL</v>
      </c>
      <c r="G38" s="7" t="s">
        <v>204</v>
      </c>
      <c r="H38" s="5" t="s">
        <v>983</v>
      </c>
      <c r="I38" s="5" t="s">
        <v>972</v>
      </c>
      <c r="J38" s="7" t="s">
        <v>68</v>
      </c>
      <c r="K38" s="7" t="s">
        <v>47</v>
      </c>
      <c r="L38" s="7"/>
      <c r="M38" s="7" t="s">
        <v>270</v>
      </c>
      <c r="N38" s="55" t="str">
        <f t="shared" ref="N38" si="8">_xlfn.CONCAT($F$6,"_",$F$7,IF(B38=0,"","_"),IF(B38=0,"",B38),IF(C38=0,"","_"),IF(C38=0,"",C38),IF(D38=0,"","_"),IF(D38=0,"",D38),IF(E38=0,"","_"),IF(E38=0,"",E38),IF(F38=0,"","_"),IF(F38=0,"",F38),IF(G38=0,"","-"),IF(G38=0,"",G38),IF(G38=0,"-","_"),IF(H38=0,"",H38))</f>
        <v>KVSUPS_DPS_ET01_SO102_D.1.4_ESIL-202_1PP OPB</v>
      </c>
      <c r="O38" s="8"/>
      <c r="P38" s="72" t="s">
        <v>685</v>
      </c>
    </row>
    <row r="39" spans="1:16" s="10" customFormat="1" x14ac:dyDescent="0.25">
      <c r="A39" s="7"/>
      <c r="B39" s="5" t="str">
        <f>TITULNÍ!$F$27</f>
        <v>ET01</v>
      </c>
      <c r="C39" s="7" t="str">
        <f t="shared" si="0"/>
        <v>SO102</v>
      </c>
      <c r="D39" s="5"/>
      <c r="E39" s="5" t="str">
        <f t="shared" si="1"/>
        <v>D.1.4</v>
      </c>
      <c r="F39" s="5" t="str">
        <f t="shared" si="2"/>
        <v>ESIL</v>
      </c>
      <c r="G39" s="7" t="s">
        <v>379</v>
      </c>
      <c r="H39" s="5" t="s">
        <v>984</v>
      </c>
      <c r="I39" s="5" t="s">
        <v>973</v>
      </c>
      <c r="J39" s="7" t="s">
        <v>68</v>
      </c>
      <c r="K39" s="7" t="s">
        <v>47</v>
      </c>
      <c r="L39" s="7"/>
      <c r="M39" s="7" t="s">
        <v>270</v>
      </c>
      <c r="N39" s="55" t="str">
        <f t="shared" ref="N39" si="9">_xlfn.CONCAT($F$6,"_",$F$7,IF(B39=0,"","_"),IF(B39=0,"",B39),IF(C39=0,"","_"),IF(C39=0,"",C39),IF(D39=0,"","_"),IF(D39=0,"",D39),IF(E39=0,"","_"),IF(E39=0,"",E39),IF(F39=0,"","_"),IF(F39=0,"",F39),IF(G39=0,"","-"),IF(G39=0,"",G39),IF(G39=0,"-","_"),IF(H39=0,"",H39))</f>
        <v>KVSUPS_DPS_ET01_SO102_D.1.4_ESIL-203_1NP OPB</v>
      </c>
      <c r="O39" s="8"/>
      <c r="P39" s="72" t="s">
        <v>685</v>
      </c>
    </row>
    <row r="40" spans="1:16" s="10" customFormat="1" x14ac:dyDescent="0.25">
      <c r="A40" s="7"/>
      <c r="B40" s="5" t="str">
        <f>TITULNÍ!$F$27</f>
        <v>ET01</v>
      </c>
      <c r="C40" s="7" t="str">
        <f t="shared" si="0"/>
        <v>SO102</v>
      </c>
      <c r="D40" s="5"/>
      <c r="E40" s="5" t="str">
        <f t="shared" si="1"/>
        <v>D.1.4</v>
      </c>
      <c r="F40" s="5" t="str">
        <f t="shared" si="2"/>
        <v>ESIL</v>
      </c>
      <c r="G40" s="7" t="s">
        <v>380</v>
      </c>
      <c r="H40" s="5" t="s">
        <v>985</v>
      </c>
      <c r="I40" s="5" t="s">
        <v>974</v>
      </c>
      <c r="J40" s="7" t="s">
        <v>68</v>
      </c>
      <c r="K40" s="7" t="s">
        <v>47</v>
      </c>
      <c r="L40" s="7"/>
      <c r="M40" s="7" t="s">
        <v>270</v>
      </c>
      <c r="N40" s="55" t="str">
        <f t="shared" ref="N40" si="10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KVSUPS_DPS_ET01_SO102_D.1.4_ESIL-204_2NP OPB</v>
      </c>
      <c r="O40" s="8"/>
      <c r="P40" s="72" t="s">
        <v>685</v>
      </c>
    </row>
    <row r="41" spans="1:16" s="10" customFormat="1" x14ac:dyDescent="0.25">
      <c r="A41" s="7"/>
      <c r="B41" s="5" t="str">
        <f>TITULNÍ!$F$27</f>
        <v>ET01</v>
      </c>
      <c r="C41" s="7" t="str">
        <f t="shared" si="0"/>
        <v>SO102</v>
      </c>
      <c r="D41" s="5"/>
      <c r="E41" s="5" t="str">
        <f t="shared" si="1"/>
        <v>D.1.4</v>
      </c>
      <c r="F41" s="5" t="str">
        <f t="shared" si="2"/>
        <v>ESIL</v>
      </c>
      <c r="G41" s="7" t="s">
        <v>381</v>
      </c>
      <c r="H41" s="5" t="s">
        <v>986</v>
      </c>
      <c r="I41" s="5" t="s">
        <v>975</v>
      </c>
      <c r="J41" s="7" t="s">
        <v>68</v>
      </c>
      <c r="K41" s="7" t="s">
        <v>47</v>
      </c>
      <c r="L41" s="7"/>
      <c r="M41" s="7" t="s">
        <v>270</v>
      </c>
      <c r="N41" s="55" t="str">
        <f t="shared" ref="N41:N42" si="11">_xlfn.CONCAT($F$6,"_",$F$7,IF(B41=0,"","_"),IF(B41=0,"",B41),IF(C41=0,"","_"),IF(C41=0,"",C41),IF(D41=0,"","_"),IF(D41=0,"",D41),IF(E41=0,"","_"),IF(E41=0,"",E41),IF(F41=0,"","_"),IF(F41=0,"",F41),IF(G41=0,"","-"),IF(G41=0,"",G41),IF(G41=0,"-","_"),IF(H41=0,"",H41))</f>
        <v>KVSUPS_DPS_ET01_SO102_D.1.4_ESIL-205_3NP OPB</v>
      </c>
      <c r="O41" s="8"/>
      <c r="P41" s="72" t="s">
        <v>685</v>
      </c>
    </row>
    <row r="42" spans="1:16" s="10" customFormat="1" x14ac:dyDescent="0.25">
      <c r="A42" s="7"/>
      <c r="B42" s="5" t="str">
        <f>TITULNÍ!$F$27</f>
        <v>ET01</v>
      </c>
      <c r="C42" s="7" t="str">
        <f t="shared" si="0"/>
        <v>SO102</v>
      </c>
      <c r="D42" s="5"/>
      <c r="E42" s="5" t="str">
        <f t="shared" si="1"/>
        <v>D.1.4</v>
      </c>
      <c r="F42" s="5" t="str">
        <f t="shared" si="2"/>
        <v>ESIL</v>
      </c>
      <c r="G42" s="7" t="s">
        <v>382</v>
      </c>
      <c r="H42" s="5" t="s">
        <v>987</v>
      </c>
      <c r="I42" s="5" t="s">
        <v>976</v>
      </c>
      <c r="J42" s="7" t="s">
        <v>68</v>
      </c>
      <c r="K42" s="7" t="s">
        <v>47</v>
      </c>
      <c r="L42" s="7"/>
      <c r="M42" s="7" t="s">
        <v>270</v>
      </c>
      <c r="N42" s="55" t="str">
        <f t="shared" si="11"/>
        <v>KVSUPS_DPS_ET01_SO102_D.1.4_ESIL-206_4NP OPB</v>
      </c>
      <c r="O42" s="8"/>
      <c r="P42" s="72" t="s">
        <v>685</v>
      </c>
    </row>
    <row r="43" spans="1:16" s="10" customFormat="1" ht="12" customHeight="1" x14ac:dyDescent="0.25">
      <c r="A43" s="7"/>
      <c r="B43" s="5" t="str">
        <f>TITULNÍ!$F$27</f>
        <v>ET01</v>
      </c>
      <c r="C43" s="7" t="str">
        <f t="shared" si="0"/>
        <v>SO102</v>
      </c>
      <c r="D43" s="5"/>
      <c r="E43" s="5" t="str">
        <f t="shared" si="1"/>
        <v>D.1.4</v>
      </c>
      <c r="F43" s="5" t="str">
        <f t="shared" si="2"/>
        <v>ESIL</v>
      </c>
      <c r="G43" s="7" t="s">
        <v>383</v>
      </c>
      <c r="H43" s="5" t="s">
        <v>988</v>
      </c>
      <c r="I43" s="5" t="s">
        <v>977</v>
      </c>
      <c r="J43" s="7" t="s">
        <v>68</v>
      </c>
      <c r="K43" s="7" t="s">
        <v>47</v>
      </c>
      <c r="L43" s="7"/>
      <c r="M43" s="7" t="s">
        <v>270</v>
      </c>
      <c r="N43" s="55" t="str">
        <f t="shared" ref="N43" si="12">_xlfn.CONCAT($F$6,"_",$F$7,IF(B43=0,"","_"),IF(B43=0,"",B43),IF(C43=0,"","_"),IF(C43=0,"",C43),IF(D43=0,"","_"),IF(D43=0,"",D43),IF(E43=0,"","_"),IF(E43=0,"",E43),IF(F43=0,"","_"),IF(F43=0,"",F43),IF(G43=0,"","-"),IF(G43=0,"",G43),IF(G43=0,"-","_"),IF(H43=0,"",H43))</f>
        <v>KVSUPS_DPS_ET01_SO102_D.1.4_ESIL-207_STR OPB</v>
      </c>
      <c r="O43" s="8"/>
      <c r="P43" s="72" t="s">
        <v>685</v>
      </c>
    </row>
    <row r="44" spans="1:16" s="10" customFormat="1" ht="12" customHeight="1" x14ac:dyDescent="0.25">
      <c r="A44" s="7"/>
      <c r="B44" s="5" t="str">
        <f>TITULNÍ!$F$27</f>
        <v>ET01</v>
      </c>
      <c r="C44" s="7" t="str">
        <f t="shared" si="0"/>
        <v>SO102</v>
      </c>
      <c r="D44" s="5"/>
      <c r="E44" s="5" t="str">
        <f t="shared" si="1"/>
        <v>D.1.4</v>
      </c>
      <c r="F44" s="5" t="str">
        <f t="shared" si="2"/>
        <v>ESIL</v>
      </c>
      <c r="G44" s="7" t="s">
        <v>384</v>
      </c>
      <c r="H44" s="5" t="s">
        <v>989</v>
      </c>
      <c r="I44" s="5" t="s">
        <v>978</v>
      </c>
      <c r="J44" s="7" t="s">
        <v>68</v>
      </c>
      <c r="K44" s="7" t="s">
        <v>47</v>
      </c>
      <c r="L44" s="7"/>
      <c r="M44" s="7" t="s">
        <v>270</v>
      </c>
      <c r="N44" s="55" t="str">
        <f t="shared" ref="N44" si="13">_xlfn.CONCAT($F$6,"_",$F$7,IF(B44=0,"","_"),IF(B44=0,"",B44),IF(C44=0,"","_"),IF(C44=0,"",C44),IF(D44=0,"","_"),IF(D44=0,"",D44),IF(E44=0,"","_"),IF(E44=0,"",E44),IF(F44=0,"","_"),IF(F44=0,"",F44),IF(G44=0,"","-"),IF(G44=0,"",G44),IF(G44=0,"-","_"),IF(H44=0,"",H44))</f>
        <v>KVSUPS_DPS_ET01_SO102_D.1.4_ESIL-208_ATI OPB</v>
      </c>
      <c r="O44" s="8"/>
      <c r="P44" s="72" t="s">
        <v>685</v>
      </c>
    </row>
    <row r="45" spans="1:16" s="10" customFormat="1" x14ac:dyDescent="0.25">
      <c r="A45" s="7"/>
      <c r="B45" s="5"/>
      <c r="C45" s="7"/>
      <c r="D45" s="5"/>
      <c r="E45" s="5"/>
      <c r="F45" s="5"/>
      <c r="G45" s="7"/>
      <c r="H45" s="5"/>
      <c r="I45" s="5"/>
      <c r="J45" s="7"/>
      <c r="K45" s="7"/>
      <c r="L45" s="7"/>
      <c r="M45" s="7"/>
      <c r="N45" s="55" t="str">
        <f t="shared" si="3"/>
        <v>KVSUPS_DPS-</v>
      </c>
      <c r="O45" s="8"/>
      <c r="P45" s="72"/>
    </row>
    <row r="46" spans="1:16" s="10" customFormat="1" x14ac:dyDescent="0.25">
      <c r="A46" s="68"/>
      <c r="B46" s="5" t="str">
        <f>TITULNÍ!$F$27</f>
        <v>ET01</v>
      </c>
      <c r="C46" s="7" t="str">
        <f t="shared" si="0"/>
        <v>SO102</v>
      </c>
      <c r="D46" s="5"/>
      <c r="E46" s="5" t="str">
        <f t="shared" si="1"/>
        <v>D.1.4</v>
      </c>
      <c r="F46" s="5" t="str">
        <f t="shared" si="2"/>
        <v>ESIL</v>
      </c>
      <c r="G46" s="7" t="s">
        <v>113</v>
      </c>
      <c r="H46" s="5" t="s">
        <v>979</v>
      </c>
      <c r="I46" s="5" t="s">
        <v>151</v>
      </c>
      <c r="J46" s="7" t="s">
        <v>68</v>
      </c>
      <c r="K46" s="7" t="s">
        <v>47</v>
      </c>
      <c r="L46" s="7"/>
      <c r="M46" s="7" t="s">
        <v>270</v>
      </c>
      <c r="N46" s="55" t="str">
        <f t="shared" si="3"/>
        <v>KVSUPS_DPS_ET01_SO102_D.1.4_ESIL-401_SCH NN</v>
      </c>
    </row>
    <row r="47" spans="1:16" s="10" customFormat="1" x14ac:dyDescent="0.2">
      <c r="A47" s="68"/>
      <c r="B47" s="5" t="str">
        <f>TITULNÍ!$F$27</f>
        <v>ET01</v>
      </c>
      <c r="C47" s="7" t="str">
        <f t="shared" si="0"/>
        <v>SO102</v>
      </c>
      <c r="D47" s="5"/>
      <c r="E47" s="5" t="str">
        <f t="shared" si="1"/>
        <v>D.1.4</v>
      </c>
      <c r="F47" s="5" t="str">
        <f t="shared" si="2"/>
        <v>ESIL</v>
      </c>
      <c r="G47" s="7" t="s">
        <v>116</v>
      </c>
      <c r="H47" s="5" t="s">
        <v>980</v>
      </c>
      <c r="I47" s="82" t="s">
        <v>152</v>
      </c>
      <c r="J47" s="7" t="s">
        <v>68</v>
      </c>
      <c r="K47" s="7" t="s">
        <v>47</v>
      </c>
      <c r="L47" s="7"/>
      <c r="M47" s="7" t="s">
        <v>270</v>
      </c>
      <c r="N47" s="55" t="str">
        <f t="shared" si="3"/>
        <v>KVSUPS_DPS_ET01_SO102_D.1.4_ESIL-402_SCH VN</v>
      </c>
    </row>
    <row r="48" spans="1:16" s="10" customFormat="1" x14ac:dyDescent="0.2">
      <c r="A48" s="68"/>
      <c r="B48" s="5" t="str">
        <f>TITULNÍ!$F$27</f>
        <v>ET01</v>
      </c>
      <c r="C48" s="7" t="str">
        <f t="shared" si="0"/>
        <v>SO102</v>
      </c>
      <c r="D48" s="5"/>
      <c r="E48" s="5" t="str">
        <f t="shared" si="1"/>
        <v>D.1.4</v>
      </c>
      <c r="F48" s="5" t="str">
        <f t="shared" si="2"/>
        <v>ESIL</v>
      </c>
      <c r="G48" s="7" t="s">
        <v>117</v>
      </c>
      <c r="H48" s="5" t="s">
        <v>990</v>
      </c>
      <c r="I48" s="82" t="s">
        <v>981</v>
      </c>
      <c r="J48" s="7" t="s">
        <v>68</v>
      </c>
      <c r="K48" s="7" t="s">
        <v>47</v>
      </c>
      <c r="L48" s="7"/>
      <c r="M48" s="7" t="s">
        <v>270</v>
      </c>
      <c r="N48" s="55" t="str">
        <f t="shared" ref="N48" si="14">_xlfn.CONCAT($F$6,"_",$F$7,IF(B48=0,"","_"),IF(B48=0,"",B48),IF(C48=0,"","_"),IF(C48=0,"",C48),IF(D48=0,"","_"),IF(D48=0,"",D48),IF(E48=0,"","_"),IF(E48=0,"",E48),IF(F48=0,"","_"),IF(F48=0,"",F48),IF(G48=0,"","-"),IF(G48=0,"",G48),IF(G48=0,"-","_"),IF(H48=0,"",H48))</f>
        <v>KVSUPS_DPS_ET01_SO102_D.1.4_ESIL-403_SES VN</v>
      </c>
    </row>
    <row r="49" spans="1:16" s="10" customFormat="1" x14ac:dyDescent="0.25">
      <c r="A49" s="7"/>
      <c r="B49" s="5"/>
      <c r="C49" s="7"/>
      <c r="D49" s="5"/>
      <c r="E49" s="5"/>
      <c r="F49" s="5"/>
      <c r="G49" s="7"/>
      <c r="H49" s="5"/>
      <c r="I49" s="5"/>
      <c r="J49" s="7"/>
      <c r="K49" s="7"/>
      <c r="L49" s="7"/>
      <c r="M49" s="7"/>
      <c r="N49" s="55" t="str">
        <f t="shared" si="3"/>
        <v>KVSUPS_DPS-</v>
      </c>
      <c r="O49" s="8"/>
      <c r="P49" s="72"/>
    </row>
    <row r="50" spans="1:16" s="10" customFormat="1" x14ac:dyDescent="0.2">
      <c r="B50" s="1"/>
      <c r="C50" s="1"/>
      <c r="D50" s="1"/>
      <c r="E50" s="1"/>
      <c r="F50" s="1"/>
      <c r="G50" s="1"/>
      <c r="H50" s="1"/>
      <c r="I50" s="1"/>
      <c r="J50" s="4"/>
      <c r="K50" s="4"/>
      <c r="L50" s="4"/>
      <c r="M50" s="4"/>
      <c r="N50" s="12"/>
    </row>
    <row r="51" spans="1:16" s="10" customFormat="1" x14ac:dyDescent="0.2">
      <c r="B51" s="1"/>
      <c r="C51" s="1"/>
      <c r="D51" s="1"/>
      <c r="E51" s="1"/>
      <c r="F51" s="1"/>
      <c r="G51" s="1"/>
      <c r="H51" s="1"/>
      <c r="I51" s="1"/>
      <c r="J51" s="4"/>
      <c r="K51" s="4"/>
      <c r="L51" s="4"/>
      <c r="M51" s="4"/>
      <c r="N51" s="12"/>
    </row>
    <row r="52" spans="1:16" s="10" customFormat="1" x14ac:dyDescent="0.2">
      <c r="B52" s="1"/>
      <c r="C52" s="1"/>
      <c r="D52" s="1"/>
      <c r="E52" s="1"/>
      <c r="F52" s="1"/>
      <c r="G52" s="1"/>
      <c r="H52" s="1"/>
      <c r="I52" s="1"/>
      <c r="J52" s="4"/>
      <c r="K52" s="4"/>
      <c r="L52" s="4"/>
      <c r="M52" s="4"/>
      <c r="N52" s="12"/>
    </row>
  </sheetData>
  <autoFilter ref="A14:AB47" xr:uid="{59EE18FE-5380-476E-8882-0207EED6BA22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I15" sqref="I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34" xr:uid="{91ED497C-4F8A-49C3-83C5-157468F2E58A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H34" sqref="H3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34" xr:uid="{F2BBDC51-70D5-44F8-8168-4DE63B5DCAB7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H34" sqref="H3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34" xr:uid="{EDD1771C-C3F0-43AA-BCFF-CC501B3E9D29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I15" sqref="I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B34" xr:uid="{DFBF79D8-FEBD-413E-8D6E-84238AD50B60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I15" sqref="I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34" xr:uid="{AFB727A1-8D16-4EC0-9C89-A58CB20017B5}"/>
    </customSheetView>
    <customSheetView guid="{E6C64542-B608-48CD-826B-A2ADB43364AA}" showPageBreaks="1" zeroValues="0" printArea="1" showAutoFilter="1" view="pageBreakPreview">
      <pane ySplit="14" topLeftCell="A15" activePane="bottomLeft" state="frozen"/>
      <selection pane="bottomLeft" activeCell="L39" sqref="L39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B34" xr:uid="{D63BA9D6-A622-4738-ABC1-76FD89836E5D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rowBreaks count="1" manualBreakCount="1">
    <brk id="49" min="1" max="10" man="1"/>
  </rowBreaks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38CD1-7E24-4BDD-BBB0-A929A503AF49}">
  <sheetPr>
    <pageSetUpPr fitToPage="1"/>
  </sheetPr>
  <dimension ref="A1:E64"/>
  <sheetViews>
    <sheetView showZeros="0" view="pageBreakPreview" zoomScale="115" zoomScaleNormal="100" zoomScaleSheetLayoutView="115" zoomScalePageLayoutView="85" workbookViewId="0">
      <pane ySplit="7" topLeftCell="A54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11.42578125" style="1" customWidth="1"/>
    <col min="2" max="2" width="12.140625" style="1" customWidth="1"/>
    <col min="3" max="3" width="8.5703125" style="1" customWidth="1"/>
    <col min="4" max="4" width="43.7109375" style="1" customWidth="1"/>
    <col min="5" max="5" width="66.140625" style="77" customWidth="1"/>
    <col min="6" max="16384" width="9.140625" style="3"/>
  </cols>
  <sheetData>
    <row r="1" spans="1:5" ht="30" customHeight="1" thickBot="1" x14ac:dyDescent="0.25">
      <c r="A1" s="134" t="s">
        <v>33</v>
      </c>
      <c r="B1" s="135"/>
      <c r="C1" s="135"/>
      <c r="D1" s="135"/>
    </row>
    <row r="2" spans="1:5" ht="44.25" customHeight="1" x14ac:dyDescent="0.2">
      <c r="A2" s="136" t="str">
        <f>TITULNÍ!F22</f>
        <v xml:space="preserve">Střední uměleckoprůmyslová škola keramická a sklářská K. Vary, p.o.    </v>
      </c>
      <c r="B2" s="137"/>
      <c r="C2" s="137"/>
      <c r="D2" s="138"/>
    </row>
    <row r="3" spans="1:5" s="2" customFormat="1" ht="21.75" customHeight="1" x14ac:dyDescent="0.25">
      <c r="A3" s="139" t="str">
        <f>TITULNÍ!F19</f>
        <v>Projektová dokumentace</v>
      </c>
      <c r="B3" s="140"/>
      <c r="C3" s="140"/>
      <c r="D3" s="141"/>
      <c r="E3" s="78"/>
    </row>
    <row r="4" spans="1:5" s="2" customFormat="1" ht="24.75" customHeight="1" thickBot="1" x14ac:dyDescent="0.3">
      <c r="A4" s="142" t="str">
        <f>TITULNÍ!F20</f>
        <v>pro provedení stavby</v>
      </c>
      <c r="B4" s="143"/>
      <c r="C4" s="143"/>
      <c r="D4" s="144"/>
      <c r="E4" s="78"/>
    </row>
    <row r="5" spans="1:5" x14ac:dyDescent="0.2">
      <c r="A5" s="13" t="s">
        <v>29</v>
      </c>
      <c r="B5" s="13" t="s">
        <v>23</v>
      </c>
      <c r="C5" s="43"/>
      <c r="D5" s="44" t="str">
        <f>_xlfn.CONCAT("Zakázkové číslo:"," ",TITULNÍ!G55)</f>
        <v>Zakázkové číslo: 220055</v>
      </c>
    </row>
    <row r="6" spans="1:5" x14ac:dyDescent="0.2">
      <c r="A6" s="13" t="s">
        <v>32</v>
      </c>
      <c r="B6" s="50" t="str">
        <f>TITULNÍ!R21</f>
        <v>DPS</v>
      </c>
      <c r="D6" s="28"/>
    </row>
    <row r="7" spans="1:5" ht="33" customHeight="1" x14ac:dyDescent="0.2">
      <c r="A7" s="29" t="s">
        <v>13</v>
      </c>
      <c r="B7" s="29" t="s">
        <v>24</v>
      </c>
      <c r="C7" s="29" t="s">
        <v>51</v>
      </c>
      <c r="D7" s="29" t="s">
        <v>42</v>
      </c>
      <c r="E7" s="77" t="s">
        <v>772</v>
      </c>
    </row>
    <row r="8" spans="1:5" ht="18" customHeight="1" x14ac:dyDescent="0.2">
      <c r="A8" s="51"/>
      <c r="B8" s="15"/>
      <c r="C8" s="15"/>
      <c r="D8" s="35" t="s">
        <v>1082</v>
      </c>
      <c r="E8" s="77" t="s">
        <v>800</v>
      </c>
    </row>
    <row r="9" spans="1:5" ht="15" customHeight="1" x14ac:dyDescent="0.2">
      <c r="A9" s="51"/>
      <c r="B9" s="15" t="s">
        <v>22</v>
      </c>
      <c r="C9" s="15" t="s">
        <v>48</v>
      </c>
      <c r="D9" s="35" t="s">
        <v>8</v>
      </c>
      <c r="E9" s="77" t="s">
        <v>800</v>
      </c>
    </row>
    <row r="10" spans="1:5" ht="15" customHeight="1" x14ac:dyDescent="0.2">
      <c r="A10" s="51"/>
      <c r="B10" s="15" t="s">
        <v>21</v>
      </c>
      <c r="C10" s="15" t="s">
        <v>49</v>
      </c>
      <c r="D10" s="35" t="s">
        <v>11</v>
      </c>
      <c r="E10" s="77" t="s">
        <v>800</v>
      </c>
    </row>
    <row r="11" spans="1:5" ht="15" customHeight="1" x14ac:dyDescent="0.2">
      <c r="A11" s="51"/>
      <c r="B11" s="15" t="s">
        <v>15</v>
      </c>
      <c r="C11" s="15" t="s">
        <v>16</v>
      </c>
      <c r="D11" s="35" t="s">
        <v>216</v>
      </c>
      <c r="E11" s="77" t="s">
        <v>800</v>
      </c>
    </row>
    <row r="12" spans="1:5" ht="15" customHeight="1" x14ac:dyDescent="0.2">
      <c r="A12" s="51" t="s">
        <v>41</v>
      </c>
      <c r="B12" s="15" t="s">
        <v>12</v>
      </c>
      <c r="C12" s="15" t="s">
        <v>18</v>
      </c>
      <c r="D12" s="35" t="s">
        <v>17</v>
      </c>
      <c r="E12" s="77" t="s">
        <v>800</v>
      </c>
    </row>
    <row r="13" spans="1:5" ht="15" customHeight="1" x14ac:dyDescent="0.2">
      <c r="A13" s="51" t="s">
        <v>41</v>
      </c>
      <c r="B13" s="15" t="s">
        <v>12</v>
      </c>
      <c r="C13" s="15" t="s">
        <v>193</v>
      </c>
      <c r="D13" s="35" t="s">
        <v>1071</v>
      </c>
      <c r="E13" s="77" t="s">
        <v>800</v>
      </c>
    </row>
    <row r="14" spans="1:5" ht="15" customHeight="1" x14ac:dyDescent="0.2">
      <c r="A14" s="51" t="s">
        <v>43</v>
      </c>
      <c r="B14" s="15" t="s">
        <v>12</v>
      </c>
      <c r="C14" s="15" t="s">
        <v>18</v>
      </c>
      <c r="D14" s="35" t="s">
        <v>17</v>
      </c>
      <c r="E14" s="77" t="s">
        <v>800</v>
      </c>
    </row>
    <row r="15" spans="1:5" ht="15" customHeight="1" x14ac:dyDescent="0.2">
      <c r="A15" s="51" t="s">
        <v>43</v>
      </c>
      <c r="B15" s="15" t="s">
        <v>12</v>
      </c>
      <c r="C15" s="15" t="s">
        <v>193</v>
      </c>
      <c r="D15" s="35" t="s">
        <v>1071</v>
      </c>
      <c r="E15" s="77" t="s">
        <v>800</v>
      </c>
    </row>
    <row r="16" spans="1:5" ht="15" customHeight="1" x14ac:dyDescent="0.2">
      <c r="A16" s="51" t="s">
        <v>43</v>
      </c>
      <c r="B16" s="15" t="s">
        <v>12</v>
      </c>
      <c r="C16" s="15" t="s">
        <v>525</v>
      </c>
      <c r="D16" s="35" t="s">
        <v>526</v>
      </c>
      <c r="E16" s="77" t="s">
        <v>800</v>
      </c>
    </row>
    <row r="17" spans="1:5" ht="15" customHeight="1" x14ac:dyDescent="0.2">
      <c r="A17" s="51" t="s">
        <v>41</v>
      </c>
      <c r="B17" s="15" t="s">
        <v>212</v>
      </c>
      <c r="C17" s="15" t="s">
        <v>20</v>
      </c>
      <c r="D17" s="35" t="s">
        <v>260</v>
      </c>
      <c r="E17" s="77" t="s">
        <v>800</v>
      </c>
    </row>
    <row r="18" spans="1:5" ht="15" customHeight="1" x14ac:dyDescent="0.2">
      <c r="A18" s="51" t="s">
        <v>41</v>
      </c>
      <c r="B18" s="15" t="s">
        <v>213</v>
      </c>
      <c r="C18" s="15" t="s">
        <v>20</v>
      </c>
      <c r="D18" s="35" t="s">
        <v>19</v>
      </c>
      <c r="E18" s="77" t="s">
        <v>800</v>
      </c>
    </row>
    <row r="19" spans="1:5" ht="15" customHeight="1" x14ac:dyDescent="0.2">
      <c r="A19" s="51" t="s">
        <v>43</v>
      </c>
      <c r="B19" s="15" t="s">
        <v>212</v>
      </c>
      <c r="C19" s="15" t="s">
        <v>20</v>
      </c>
      <c r="D19" s="35" t="s">
        <v>267</v>
      </c>
      <c r="E19" s="77" t="s">
        <v>800</v>
      </c>
    </row>
    <row r="20" spans="1:5" ht="15" customHeight="1" x14ac:dyDescent="0.2">
      <c r="A20" s="51" t="s">
        <v>43</v>
      </c>
      <c r="B20" s="15" t="s">
        <v>213</v>
      </c>
      <c r="C20" s="15" t="s">
        <v>20</v>
      </c>
      <c r="D20" s="35" t="s">
        <v>19</v>
      </c>
      <c r="E20" s="77" t="s">
        <v>800</v>
      </c>
    </row>
    <row r="21" spans="1:5" ht="15" customHeight="1" x14ac:dyDescent="0.2">
      <c r="A21" s="51" t="s">
        <v>43</v>
      </c>
      <c r="B21" s="15" t="s">
        <v>923</v>
      </c>
      <c r="C21" s="15" t="s">
        <v>20</v>
      </c>
      <c r="D21" s="35" t="s">
        <v>924</v>
      </c>
      <c r="E21" s="77" t="s">
        <v>800</v>
      </c>
    </row>
    <row r="22" spans="1:5" ht="15" customHeight="1" x14ac:dyDescent="0.2">
      <c r="A22" s="51"/>
      <c r="B22" s="15" t="s">
        <v>171</v>
      </c>
      <c r="C22" s="15" t="s">
        <v>173</v>
      </c>
      <c r="D22" s="35" t="s">
        <v>172</v>
      </c>
      <c r="E22" s="77" t="s">
        <v>800</v>
      </c>
    </row>
    <row r="23" spans="1:5" ht="15" customHeight="1" x14ac:dyDescent="0.2">
      <c r="A23" s="51" t="s">
        <v>43</v>
      </c>
      <c r="B23" s="15" t="s">
        <v>106</v>
      </c>
      <c r="C23" s="15" t="s">
        <v>858</v>
      </c>
      <c r="D23" s="35" t="s">
        <v>859</v>
      </c>
      <c r="E23" s="77" t="s">
        <v>800</v>
      </c>
    </row>
    <row r="24" spans="1:5" ht="15" customHeight="1" x14ac:dyDescent="0.2">
      <c r="A24" s="51" t="s">
        <v>41</v>
      </c>
      <c r="B24" s="15" t="s">
        <v>106</v>
      </c>
      <c r="C24" s="15" t="s">
        <v>147</v>
      </c>
      <c r="D24" s="35" t="s">
        <v>219</v>
      </c>
      <c r="E24" s="77" t="s">
        <v>800</v>
      </c>
    </row>
    <row r="25" spans="1:5" ht="15" customHeight="1" x14ac:dyDescent="0.2">
      <c r="A25" s="51" t="s">
        <v>43</v>
      </c>
      <c r="B25" s="15" t="s">
        <v>106</v>
      </c>
      <c r="C25" s="15" t="s">
        <v>147</v>
      </c>
      <c r="D25" s="35" t="s">
        <v>219</v>
      </c>
      <c r="E25" s="77" t="s">
        <v>800</v>
      </c>
    </row>
    <row r="26" spans="1:5" ht="15" customHeight="1" x14ac:dyDescent="0.2">
      <c r="A26" s="51" t="s">
        <v>41</v>
      </c>
      <c r="B26" s="15" t="s">
        <v>106</v>
      </c>
      <c r="C26" s="15" t="s">
        <v>217</v>
      </c>
      <c r="D26" s="35" t="s">
        <v>218</v>
      </c>
      <c r="E26" s="77" t="s">
        <v>800</v>
      </c>
    </row>
    <row r="27" spans="1:5" ht="15" customHeight="1" x14ac:dyDescent="0.2">
      <c r="A27" s="51" t="s">
        <v>43</v>
      </c>
      <c r="B27" s="15" t="s">
        <v>106</v>
      </c>
      <c r="C27" s="15" t="s">
        <v>217</v>
      </c>
      <c r="D27" s="35" t="s">
        <v>218</v>
      </c>
      <c r="E27" s="77" t="s">
        <v>800</v>
      </c>
    </row>
    <row r="28" spans="1:5" ht="15" customHeight="1" x14ac:dyDescent="0.2">
      <c r="A28" s="51" t="s">
        <v>41</v>
      </c>
      <c r="B28" s="15" t="s">
        <v>106</v>
      </c>
      <c r="C28" s="15" t="s">
        <v>220</v>
      </c>
      <c r="D28" s="35" t="s">
        <v>221</v>
      </c>
      <c r="E28" s="77" t="s">
        <v>800</v>
      </c>
    </row>
    <row r="29" spans="1:5" ht="15" customHeight="1" x14ac:dyDescent="0.2">
      <c r="A29" s="51" t="s">
        <v>43</v>
      </c>
      <c r="B29" s="15" t="s">
        <v>106</v>
      </c>
      <c r="C29" s="15" t="s">
        <v>220</v>
      </c>
      <c r="D29" s="35" t="s">
        <v>221</v>
      </c>
      <c r="E29" s="77" t="s">
        <v>800</v>
      </c>
    </row>
    <row r="30" spans="1:5" ht="15" customHeight="1" x14ac:dyDescent="0.2">
      <c r="A30" s="51" t="s">
        <v>41</v>
      </c>
      <c r="B30" s="15" t="s">
        <v>106</v>
      </c>
      <c r="C30" s="15" t="s">
        <v>222</v>
      </c>
      <c r="D30" s="35" t="s">
        <v>254</v>
      </c>
      <c r="E30" s="77" t="s">
        <v>800</v>
      </c>
    </row>
    <row r="31" spans="1:5" ht="15" customHeight="1" x14ac:dyDescent="0.2">
      <c r="A31" s="51" t="s">
        <v>43</v>
      </c>
      <c r="B31" s="15" t="s">
        <v>106</v>
      </c>
      <c r="C31" s="15" t="s">
        <v>222</v>
      </c>
      <c r="D31" s="35" t="s">
        <v>254</v>
      </c>
      <c r="E31" s="77" t="s">
        <v>800</v>
      </c>
    </row>
    <row r="32" spans="1:5" ht="15" customHeight="1" x14ac:dyDescent="0.2">
      <c r="A32" s="51" t="s">
        <v>43</v>
      </c>
      <c r="B32" s="15" t="s">
        <v>106</v>
      </c>
      <c r="C32" s="15" t="s">
        <v>107</v>
      </c>
      <c r="D32" s="35" t="s">
        <v>108</v>
      </c>
      <c r="E32" s="77" t="s">
        <v>800</v>
      </c>
    </row>
    <row r="33" spans="1:5" ht="15" customHeight="1" x14ac:dyDescent="0.2">
      <c r="A33" s="51" t="s">
        <v>41</v>
      </c>
      <c r="B33" s="15" t="s">
        <v>106</v>
      </c>
      <c r="C33" s="15" t="s">
        <v>223</v>
      </c>
      <c r="D33" s="35" t="s">
        <v>224</v>
      </c>
      <c r="E33" s="77" t="s">
        <v>898</v>
      </c>
    </row>
    <row r="34" spans="1:5" ht="15" customHeight="1" x14ac:dyDescent="0.2">
      <c r="A34" s="51" t="s">
        <v>43</v>
      </c>
      <c r="B34" s="15" t="s">
        <v>106</v>
      </c>
      <c r="C34" s="15" t="s">
        <v>223</v>
      </c>
      <c r="D34" s="35" t="s">
        <v>224</v>
      </c>
      <c r="E34" s="77" t="s">
        <v>800</v>
      </c>
    </row>
    <row r="35" spans="1:5" ht="15" customHeight="1" x14ac:dyDescent="0.2">
      <c r="A35" s="51" t="s">
        <v>41</v>
      </c>
      <c r="B35" s="15" t="s">
        <v>106</v>
      </c>
      <c r="C35" s="15" t="s">
        <v>194</v>
      </c>
      <c r="D35" s="35" t="s">
        <v>195</v>
      </c>
      <c r="E35" s="77" t="s">
        <v>800</v>
      </c>
    </row>
    <row r="36" spans="1:5" ht="15" customHeight="1" x14ac:dyDescent="0.2">
      <c r="A36" s="51" t="s">
        <v>43</v>
      </c>
      <c r="B36" s="15" t="s">
        <v>106</v>
      </c>
      <c r="C36" s="15" t="s">
        <v>194</v>
      </c>
      <c r="D36" s="35" t="s">
        <v>195</v>
      </c>
      <c r="E36" s="77" t="s">
        <v>800</v>
      </c>
    </row>
    <row r="37" spans="1:5" ht="15" customHeight="1" x14ac:dyDescent="0.2">
      <c r="A37" s="51" t="s">
        <v>41</v>
      </c>
      <c r="B37" s="15" t="s">
        <v>106</v>
      </c>
      <c r="C37" s="15" t="s">
        <v>209</v>
      </c>
      <c r="D37" s="35" t="s">
        <v>210</v>
      </c>
      <c r="E37" s="77" t="s">
        <v>800</v>
      </c>
    </row>
    <row r="38" spans="1:5" ht="15" customHeight="1" x14ac:dyDescent="0.2">
      <c r="A38" s="51" t="s">
        <v>43</v>
      </c>
      <c r="B38" s="15" t="s">
        <v>106</v>
      </c>
      <c r="C38" s="15" t="s">
        <v>209</v>
      </c>
      <c r="D38" s="35" t="s">
        <v>210</v>
      </c>
      <c r="E38" s="77" t="s">
        <v>800</v>
      </c>
    </row>
    <row r="39" spans="1:5" ht="15" customHeight="1" x14ac:dyDescent="0.2">
      <c r="A39" s="51" t="s">
        <v>43</v>
      </c>
      <c r="B39" s="15" t="s">
        <v>106</v>
      </c>
      <c r="C39" s="15" t="s">
        <v>225</v>
      </c>
      <c r="D39" s="35" t="s">
        <v>226</v>
      </c>
      <c r="E39" s="77" t="s">
        <v>800</v>
      </c>
    </row>
    <row r="40" spans="1:5" ht="15" customHeight="1" x14ac:dyDescent="0.2">
      <c r="A40" s="51" t="s">
        <v>41</v>
      </c>
      <c r="B40" s="15" t="s">
        <v>106</v>
      </c>
      <c r="C40" s="15" t="s">
        <v>227</v>
      </c>
      <c r="D40" s="35" t="s">
        <v>914</v>
      </c>
      <c r="E40" s="77" t="s">
        <v>800</v>
      </c>
    </row>
    <row r="41" spans="1:5" ht="15" customHeight="1" x14ac:dyDescent="0.2">
      <c r="A41" s="51" t="s">
        <v>43</v>
      </c>
      <c r="B41" s="15" t="s">
        <v>106</v>
      </c>
      <c r="C41" s="15" t="s">
        <v>227</v>
      </c>
      <c r="D41" s="35" t="s">
        <v>914</v>
      </c>
      <c r="E41" s="77" t="s">
        <v>800</v>
      </c>
    </row>
    <row r="42" spans="1:5" ht="15" customHeight="1" x14ac:dyDescent="0.2">
      <c r="A42" s="51" t="s">
        <v>41</v>
      </c>
      <c r="B42" s="15" t="s">
        <v>106</v>
      </c>
      <c r="C42" s="15" t="s">
        <v>228</v>
      </c>
      <c r="D42" s="35" t="s">
        <v>272</v>
      </c>
      <c r="E42" s="77" t="s">
        <v>800</v>
      </c>
    </row>
    <row r="43" spans="1:5" ht="15" customHeight="1" x14ac:dyDescent="0.2">
      <c r="A43" s="51" t="s">
        <v>43</v>
      </c>
      <c r="B43" s="15" t="s">
        <v>106</v>
      </c>
      <c r="C43" s="15" t="s">
        <v>228</v>
      </c>
      <c r="D43" s="35" t="s">
        <v>272</v>
      </c>
      <c r="E43" s="77" t="s">
        <v>800</v>
      </c>
    </row>
    <row r="44" spans="1:5" ht="15" customHeight="1" x14ac:dyDescent="0.2">
      <c r="A44" s="45"/>
      <c r="B44" s="15" t="s">
        <v>229</v>
      </c>
      <c r="C44" s="15" t="s">
        <v>917</v>
      </c>
      <c r="D44" s="35" t="s">
        <v>918</v>
      </c>
      <c r="E44" s="77" t="s">
        <v>800</v>
      </c>
    </row>
    <row r="45" spans="1:5" ht="15" customHeight="1" x14ac:dyDescent="0.2">
      <c r="A45" s="45"/>
      <c r="B45" s="15" t="s">
        <v>230</v>
      </c>
      <c r="C45" s="15" t="s">
        <v>231</v>
      </c>
      <c r="D45" s="35" t="s">
        <v>232</v>
      </c>
      <c r="E45" s="77" t="s">
        <v>800</v>
      </c>
    </row>
    <row r="46" spans="1:5" ht="15" customHeight="1" x14ac:dyDescent="0.2">
      <c r="A46" s="45"/>
      <c r="B46" s="15" t="s">
        <v>233</v>
      </c>
      <c r="C46" s="15" t="s">
        <v>235</v>
      </c>
      <c r="D46" s="35" t="s">
        <v>234</v>
      </c>
      <c r="E46" s="77" t="s">
        <v>800</v>
      </c>
    </row>
    <row r="47" spans="1:5" ht="15" customHeight="1" x14ac:dyDescent="0.2">
      <c r="A47" s="45"/>
      <c r="B47" s="15" t="s">
        <v>236</v>
      </c>
      <c r="C47" s="15" t="s">
        <v>237</v>
      </c>
      <c r="D47" s="35" t="s">
        <v>238</v>
      </c>
      <c r="E47" s="77" t="s">
        <v>800</v>
      </c>
    </row>
    <row r="48" spans="1:5" ht="15" customHeight="1" x14ac:dyDescent="0.2">
      <c r="A48" s="51" t="s">
        <v>43</v>
      </c>
      <c r="B48" s="15" t="s">
        <v>239</v>
      </c>
      <c r="C48" s="15" t="s">
        <v>240</v>
      </c>
      <c r="D48" s="35" t="s">
        <v>241</v>
      </c>
      <c r="E48" s="77" t="s">
        <v>800</v>
      </c>
    </row>
    <row r="49" spans="1:5" ht="15" customHeight="1" x14ac:dyDescent="0.2">
      <c r="A49" s="51" t="s">
        <v>41</v>
      </c>
      <c r="B49" s="15" t="s">
        <v>242</v>
      </c>
      <c r="C49" s="15" t="s">
        <v>243</v>
      </c>
      <c r="D49" s="35" t="s">
        <v>244</v>
      </c>
      <c r="E49" s="77" t="s">
        <v>800</v>
      </c>
    </row>
    <row r="50" spans="1:5" ht="15" customHeight="1" x14ac:dyDescent="0.2">
      <c r="A50" s="51" t="s">
        <v>43</v>
      </c>
      <c r="B50" s="15" t="s">
        <v>242</v>
      </c>
      <c r="C50" s="15" t="s">
        <v>243</v>
      </c>
      <c r="D50" s="35" t="s">
        <v>244</v>
      </c>
      <c r="E50" s="77" t="s">
        <v>800</v>
      </c>
    </row>
    <row r="51" spans="1:5" ht="15" customHeight="1" x14ac:dyDescent="0.2">
      <c r="A51" s="56"/>
      <c r="B51" s="57" t="s">
        <v>81</v>
      </c>
      <c r="C51" s="57" t="s">
        <v>256</v>
      </c>
      <c r="D51" s="58" t="s">
        <v>255</v>
      </c>
      <c r="E51" s="77" t="s">
        <v>800</v>
      </c>
    </row>
    <row r="52" spans="1:5" ht="15" customHeight="1" x14ac:dyDescent="0.2">
      <c r="A52" s="56" t="s">
        <v>43</v>
      </c>
      <c r="B52" s="57" t="s">
        <v>81</v>
      </c>
      <c r="C52" s="57" t="s">
        <v>118</v>
      </c>
      <c r="D52" s="58" t="s">
        <v>119</v>
      </c>
      <c r="E52" s="77" t="s">
        <v>800</v>
      </c>
    </row>
    <row r="53" spans="1:5" ht="15" customHeight="1" x14ac:dyDescent="0.2">
      <c r="A53" s="56"/>
      <c r="B53" s="57" t="s">
        <v>81</v>
      </c>
      <c r="C53" s="57" t="s">
        <v>247</v>
      </c>
      <c r="D53" s="58" t="s">
        <v>248</v>
      </c>
      <c r="E53" s="77" t="s">
        <v>800</v>
      </c>
    </row>
    <row r="54" spans="1:5" ht="15" customHeight="1" x14ac:dyDescent="0.2">
      <c r="A54" s="51" t="s">
        <v>308</v>
      </c>
      <c r="B54" s="57" t="s">
        <v>81</v>
      </c>
      <c r="C54" s="57" t="s">
        <v>249</v>
      </c>
      <c r="D54" s="58" t="s">
        <v>250</v>
      </c>
      <c r="E54" s="77" t="s">
        <v>800</v>
      </c>
    </row>
    <row r="55" spans="1:5" ht="15" customHeight="1" x14ac:dyDescent="0.2">
      <c r="A55" s="51" t="s">
        <v>308</v>
      </c>
      <c r="B55" s="57" t="s">
        <v>81</v>
      </c>
      <c r="C55" s="57" t="s">
        <v>251</v>
      </c>
      <c r="D55" s="58" t="s">
        <v>252</v>
      </c>
      <c r="E55" s="77" t="s">
        <v>800</v>
      </c>
    </row>
    <row r="56" spans="1:5" ht="15" customHeight="1" x14ac:dyDescent="0.2">
      <c r="A56" s="51"/>
      <c r="B56" s="15" t="s">
        <v>81</v>
      </c>
      <c r="C56" s="15" t="s">
        <v>67</v>
      </c>
      <c r="D56" s="35" t="s">
        <v>82</v>
      </c>
      <c r="E56" s="77" t="s">
        <v>800</v>
      </c>
    </row>
    <row r="57" spans="1:5" ht="15" customHeight="1" x14ac:dyDescent="0.2">
      <c r="A57" s="51" t="s">
        <v>43</v>
      </c>
      <c r="B57" s="57" t="s">
        <v>81</v>
      </c>
      <c r="C57" s="57" t="s">
        <v>253</v>
      </c>
      <c r="D57" s="58" t="s">
        <v>257</v>
      </c>
      <c r="E57" s="77" t="s">
        <v>800</v>
      </c>
    </row>
    <row r="58" spans="1:5" ht="15" customHeight="1" x14ac:dyDescent="0.2">
      <c r="A58" s="51" t="s">
        <v>308</v>
      </c>
      <c r="B58" s="15" t="s">
        <v>81</v>
      </c>
      <c r="C58" s="15" t="s">
        <v>245</v>
      </c>
      <c r="D58" s="35" t="s">
        <v>246</v>
      </c>
      <c r="E58" s="77" t="s">
        <v>800</v>
      </c>
    </row>
    <row r="59" spans="1:5" ht="15" customHeight="1" x14ac:dyDescent="0.2">
      <c r="A59" s="51" t="s">
        <v>43</v>
      </c>
      <c r="B59" s="57" t="s">
        <v>81</v>
      </c>
      <c r="C59" s="57" t="s">
        <v>1062</v>
      </c>
      <c r="D59" s="58" t="s">
        <v>1063</v>
      </c>
      <c r="E59" s="77" t="s">
        <v>800</v>
      </c>
    </row>
    <row r="60" spans="1:5" ht="15" customHeight="1" x14ac:dyDescent="0.2">
      <c r="A60" s="51"/>
      <c r="B60" s="15"/>
      <c r="C60" s="15"/>
      <c r="D60" s="35"/>
    </row>
    <row r="61" spans="1:5" ht="15" customHeight="1" x14ac:dyDescent="0.2">
      <c r="A61" s="51"/>
      <c r="B61" s="15" t="s">
        <v>1059</v>
      </c>
      <c r="C61" s="15" t="s">
        <v>345</v>
      </c>
      <c r="D61" s="35" t="s">
        <v>346</v>
      </c>
      <c r="E61" s="77" t="s">
        <v>800</v>
      </c>
    </row>
    <row r="62" spans="1:5" s="76" customFormat="1" ht="15" customHeight="1" x14ac:dyDescent="0.2">
      <c r="A62" s="51" t="s">
        <v>41</v>
      </c>
      <c r="B62" s="75" t="s">
        <v>1060</v>
      </c>
      <c r="C62" s="75" t="s">
        <v>770</v>
      </c>
      <c r="D62" s="75" t="s">
        <v>771</v>
      </c>
      <c r="E62" s="77" t="s">
        <v>800</v>
      </c>
    </row>
    <row r="63" spans="1:5" s="76" customFormat="1" ht="15" customHeight="1" x14ac:dyDescent="0.2">
      <c r="A63" s="51" t="s">
        <v>43</v>
      </c>
      <c r="B63" s="75" t="s">
        <v>1060</v>
      </c>
      <c r="C63" s="75" t="s">
        <v>770</v>
      </c>
      <c r="D63" s="75" t="s">
        <v>771</v>
      </c>
      <c r="E63" s="77" t="s">
        <v>800</v>
      </c>
    </row>
    <row r="64" spans="1:5" ht="15" customHeight="1" x14ac:dyDescent="0.2">
      <c r="A64" s="59"/>
      <c r="B64" s="59"/>
      <c r="C64" s="59"/>
      <c r="D64" s="59"/>
    </row>
  </sheetData>
  <customSheetViews>
    <customSheetView guid="{4D7B596E-77E6-4D39-AE6F-987F47FFB4D9}" scale="115" showPageBreaks="1" zeroValues="0" printArea="1" view="pageBreakPreview">
      <pane ySplit="7" topLeftCell="A52" activePane="bottomLeft" state="frozen"/>
      <selection pane="bottomLeft" activeCell="A13" sqref="A13:XFD13"/>
      <pageMargins left="0.25" right="0.25" top="0.75" bottom="0.75" header="0.3" footer="0.3"/>
      <printOptions horizontalCentered="1"/>
      <pageSetup paperSize="9" orientation="portrait" r:id="rId1"/>
      <headerFooter>
        <oddFooter>Stránka &amp;P z &amp;N</oddFooter>
      </headerFooter>
    </customSheetView>
    <customSheetView guid="{DEE80E80-F0C2-4D67-B890-BD8349FE59A3}" scale="115" showPageBreaks="1" zeroValues="0" printArea="1" view="pageBreakPreview">
      <pane ySplit="7" topLeftCell="A8" activePane="bottomLeft" state="frozen"/>
      <selection pane="bottomLeft" activeCell="C14" sqref="C14"/>
      <pageMargins left="0.25" right="0.25" top="0.75" bottom="0.75" header="0.3" footer="0.3"/>
      <printOptions horizontalCentered="1"/>
      <pageSetup paperSize="9" orientation="portrait" r:id="rId2"/>
      <headerFooter>
        <oddFooter>Stránka &amp;P z &amp;N</oddFooter>
      </headerFooter>
    </customSheetView>
    <customSheetView guid="{7246F34E-EE44-48D9-BFB5-9ACE3E72A390}" scale="115" showPageBreaks="1" zeroValues="0" printArea="1" view="pageBreakPreview">
      <pane ySplit="7" topLeftCell="A8" activePane="bottomLeft" state="frozen"/>
      <selection pane="bottomLeft" activeCell="C14" sqref="C14"/>
      <pageMargins left="0.25" right="0.25" top="0.75" bottom="0.75" header="0.3" footer="0.3"/>
      <printOptions horizontalCentered="1"/>
      <pageSetup paperSize="9" orientation="portrait" r:id="rId3"/>
      <headerFooter>
        <oddFooter>Stránka &amp;P z &amp;N</oddFooter>
      </headerFooter>
    </customSheetView>
    <customSheetView guid="{020F56B7-C4FF-4693-A0D4-765A77EE4F0E}" scale="115" showPageBreaks="1" zeroValues="0" printArea="1" view="pageBreakPreview">
      <pane ySplit="7" topLeftCell="A52" activePane="bottomLeft" state="frozen"/>
      <selection pane="bottomLeft" activeCell="E22" sqref="E22"/>
      <pageMargins left="0.25" right="0.25" top="0.75" bottom="0.75" header="0.3" footer="0.3"/>
      <printOptions horizontalCentered="1"/>
      <pageSetup paperSize="9" orientation="portrait" r:id="rId4"/>
      <headerFooter>
        <oddFooter>Stránka &amp;P z &amp;N</oddFooter>
      </headerFooter>
    </customSheetView>
    <customSheetView guid="{5178E735-46CE-4AFC-A33C-D7C105856216}" scale="115" showPageBreaks="1" zeroValues="0" printArea="1" view="pageBreakPreview">
      <pane ySplit="7" topLeftCell="A52" activePane="bottomLeft" state="frozen"/>
      <selection pane="bottomLeft" activeCell="E22" sqref="E22"/>
      <pageMargins left="0.25" right="0.25" top="0.75" bottom="0.75" header="0.3" footer="0.3"/>
      <printOptions horizontalCentered="1"/>
      <pageSetup paperSize="9" orientation="portrait" r:id="rId5"/>
      <headerFooter>
        <oddFooter>Stránka &amp;P z &amp;N</oddFooter>
      </headerFooter>
    </customSheetView>
    <customSheetView guid="{E6C64542-B608-48CD-826B-A2ADB43364AA}" scale="115" showPageBreaks="1" zeroValues="0" printArea="1" view="pageBreakPreview">
      <pane ySplit="7" topLeftCell="A8" activePane="bottomLeft" state="frozen"/>
      <selection pane="bottomLeft" activeCell="C19" sqref="C19"/>
      <pageMargins left="0.25" right="0.25" top="0.75" bottom="0.75" header="0.3" footer="0.3"/>
      <printOptions horizontalCentered="1"/>
      <pageSetup paperSize="9" orientation="portrait" r:id="rId6"/>
      <headerFooter>
        <oddFooter>Stránka &amp;P z &amp;N</oddFooter>
      </headerFooter>
    </customSheetView>
  </customSheetViews>
  <mergeCells count="4">
    <mergeCell ref="A1:D1"/>
    <mergeCell ref="A2:D2"/>
    <mergeCell ref="A3:D3"/>
    <mergeCell ref="A4:D4"/>
  </mergeCells>
  <phoneticPr fontId="5" type="noConversion"/>
  <pageMargins left="0.78740157480314965" right="0.39370078740157483" top="0.39370078740157483" bottom="0.39370078740157483" header="0" footer="0"/>
  <pageSetup paperSize="9" fitToHeight="0" orientation="portrait" r:id="rId7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AB32E-8CCE-422A-ACA7-56F90CDA4046}">
  <sheetPr>
    <pageSetUpPr fitToPage="1"/>
  </sheetPr>
  <dimension ref="A1:AB24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PD'!A26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PD'!B26</f>
        <v>D.1.4</v>
      </c>
      <c r="G4" s="31"/>
      <c r="H4" s="31"/>
      <c r="I4" s="31"/>
      <c r="J4" s="32" t="s">
        <v>50</v>
      </c>
      <c r="K4" s="30" t="str">
        <f>'SEZNAM PD'!C26</f>
        <v>EPS</v>
      </c>
      <c r="L4" s="30"/>
      <c r="M4" s="30"/>
      <c r="N4" s="12"/>
    </row>
    <row r="5" spans="1:14" ht="24" customHeight="1" thickBot="1" x14ac:dyDescent="0.25">
      <c r="A5" s="9"/>
      <c r="B5" s="152" t="str">
        <f>'SEZNAM PD'!D26</f>
        <v>Elektroinstalace - EPS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EPS</v>
      </c>
      <c r="G15" s="7" t="s">
        <v>74</v>
      </c>
      <c r="H15" s="5" t="s">
        <v>104</v>
      </c>
      <c r="I15" s="5" t="s">
        <v>869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KVSUPS_DPS_ET01_SO101_D.1.4_EPS-001_TZ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1" si="0">$B$3</f>
        <v>SO101</v>
      </c>
      <c r="D16" s="5"/>
      <c r="E16" s="5" t="str">
        <f>$F$4</f>
        <v>D.1.4</v>
      </c>
      <c r="F16" s="5" t="str">
        <f>$K$4</f>
        <v>EPS</v>
      </c>
      <c r="G16" s="7" t="s">
        <v>109</v>
      </c>
      <c r="H16" s="5" t="s">
        <v>105</v>
      </c>
      <c r="I16" s="5" t="s">
        <v>877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KVSUPS_DPS_ET01_SO101_D.1.4_EPS-101_1PP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21" si="2">$F$4</f>
        <v>D.1.4</v>
      </c>
      <c r="F17" s="5" t="str">
        <f t="shared" ref="F17:F21" si="3">$K$4</f>
        <v>EPS</v>
      </c>
      <c r="G17" s="7" t="s">
        <v>139</v>
      </c>
      <c r="H17" s="5" t="s">
        <v>191</v>
      </c>
      <c r="I17" s="5" t="s">
        <v>878</v>
      </c>
      <c r="J17" s="7" t="s">
        <v>112</v>
      </c>
      <c r="K17" s="7" t="s">
        <v>47</v>
      </c>
      <c r="L17" s="7"/>
      <c r="M17" s="7" t="s">
        <v>271</v>
      </c>
      <c r="N17" s="55" t="str">
        <f t="shared" si="1"/>
        <v>KVSUPS_DPS_ET01_SO101_D.1.4_EPS-102_1NP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D.1.4</v>
      </c>
      <c r="F18" s="5" t="str">
        <f t="shared" si="3"/>
        <v>EPS</v>
      </c>
      <c r="G18" s="7" t="s">
        <v>140</v>
      </c>
      <c r="H18" s="5" t="s">
        <v>131</v>
      </c>
      <c r="I18" s="5" t="s">
        <v>879</v>
      </c>
      <c r="J18" s="7" t="s">
        <v>112</v>
      </c>
      <c r="K18" s="7" t="s">
        <v>47</v>
      </c>
      <c r="L18" s="7"/>
      <c r="M18" s="7" t="s">
        <v>271</v>
      </c>
      <c r="N18" s="55" t="str">
        <f t="shared" si="1"/>
        <v>KVSUPS_DPS_ET01_SO101_D.1.4_EPS-103_2NP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D.1.4</v>
      </c>
      <c r="F19" s="5" t="str">
        <f t="shared" si="3"/>
        <v>EPS</v>
      </c>
      <c r="G19" s="7" t="s">
        <v>141</v>
      </c>
      <c r="H19" s="5" t="s">
        <v>192</v>
      </c>
      <c r="I19" s="5" t="s">
        <v>880</v>
      </c>
      <c r="J19" s="7" t="s">
        <v>112</v>
      </c>
      <c r="K19" s="7" t="s">
        <v>47</v>
      </c>
      <c r="L19" s="7"/>
      <c r="M19" s="7" t="s">
        <v>271</v>
      </c>
      <c r="N19" s="55" t="str">
        <f t="shared" si="1"/>
        <v>KVSUPS_DPS_ET01_SO101_D.1.4_EPS-104_3NP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D.1.4</v>
      </c>
      <c r="F20" s="5" t="str">
        <f t="shared" si="3"/>
        <v>EPS</v>
      </c>
      <c r="G20" s="7" t="s">
        <v>142</v>
      </c>
      <c r="H20" s="5" t="s">
        <v>132</v>
      </c>
      <c r="I20" s="5" t="s">
        <v>882</v>
      </c>
      <c r="J20" s="7" t="s">
        <v>112</v>
      </c>
      <c r="K20" s="7" t="s">
        <v>47</v>
      </c>
      <c r="L20" s="7"/>
      <c r="M20" s="7" t="s">
        <v>271</v>
      </c>
      <c r="N20" s="55" t="str">
        <f t="shared" si="1"/>
        <v>KVSUPS_DPS_ET01_SO101_D.1.4_EPS-105_4NP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D.1.4</v>
      </c>
      <c r="F21" s="5" t="str">
        <f t="shared" si="3"/>
        <v>EPS</v>
      </c>
      <c r="G21" s="7" t="s">
        <v>113</v>
      </c>
      <c r="H21" s="5" t="s">
        <v>883</v>
      </c>
      <c r="I21" s="5" t="s">
        <v>883</v>
      </c>
      <c r="J21" s="7" t="s">
        <v>313</v>
      </c>
      <c r="K21" s="7" t="s">
        <v>47</v>
      </c>
      <c r="L21" s="7"/>
      <c r="M21" s="7" t="s">
        <v>271</v>
      </c>
      <c r="N21" s="55" t="str">
        <f t="shared" si="1"/>
        <v>KVSUPS_DPS_ET01_SO101_D.1.4_EPS-401_SCHÉMA EPS</v>
      </c>
    </row>
    <row r="22" spans="1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4"/>
      <c r="N22" s="12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</sheetData>
  <autoFilter ref="A14:AC21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1" xr:uid="{8B47F29F-EAC4-47DB-ADBC-EFC242C66742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1" xr:uid="{2417ECF9-A39C-49F2-BB1A-8E82BF677968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1" xr:uid="{A315B35F-8AF2-4D1B-9C10-740B5A82C3C3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1" xr:uid="{ABC7095E-84A1-479C-9E1B-EDEE727E60EF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1" xr:uid="{6EE8A79F-DA81-4BF0-AB2B-69A9B697E62B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1" xr:uid="{367A5A12-D320-47EB-82A7-5A4DEA264FF1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B5BF3-D419-42A1-84B0-A9D1531654AD}">
  <sheetPr>
    <pageSetUpPr fitToPage="1"/>
  </sheetPr>
  <dimension ref="A1:AB25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PD'!A27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PD'!B27</f>
        <v>D.1.4</v>
      </c>
      <c r="G4" s="31"/>
      <c r="H4" s="31"/>
      <c r="I4" s="31"/>
      <c r="J4" s="32" t="s">
        <v>50</v>
      </c>
      <c r="K4" s="30" t="str">
        <f>'SEZNAM PD'!C27</f>
        <v>EPS</v>
      </c>
      <c r="L4" s="30"/>
      <c r="M4" s="30"/>
      <c r="N4" s="12"/>
    </row>
    <row r="5" spans="1:14" ht="24" customHeight="1" thickBot="1" x14ac:dyDescent="0.25">
      <c r="A5" s="9"/>
      <c r="B5" s="152" t="str">
        <f>'SEZNAM PD'!D27</f>
        <v>Elektroinstalace - EPS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EPS</v>
      </c>
      <c r="G15" s="7" t="s">
        <v>74</v>
      </c>
      <c r="H15" s="5" t="s">
        <v>104</v>
      </c>
      <c r="I15" s="5" t="s">
        <v>869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KVSUPS_DPS_ET01_SO102_D.1.4_EPS-001_TZ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2" si="0">$B$3</f>
        <v>SO102</v>
      </c>
      <c r="D16" s="5"/>
      <c r="E16" s="5" t="str">
        <f>$F$4</f>
        <v>D.1.4</v>
      </c>
      <c r="F16" s="5" t="str">
        <f>$K$4</f>
        <v>EPS</v>
      </c>
      <c r="G16" s="7" t="s">
        <v>109</v>
      </c>
      <c r="H16" s="5" t="s">
        <v>190</v>
      </c>
      <c r="I16" s="5" t="s">
        <v>876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KVSUPS_DPS_ET01_SO102_D.1.4_EPS-101_2PP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EPS</v>
      </c>
      <c r="G17" s="7" t="s">
        <v>139</v>
      </c>
      <c r="H17" s="5" t="s">
        <v>105</v>
      </c>
      <c r="I17" s="5" t="s">
        <v>877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:N22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KVSUPS_DPS_ET01_SO102_D.1.4_EPS-102_1PP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ref="E18:E22" si="3">$F$4</f>
        <v>D.1.4</v>
      </c>
      <c r="F18" s="5" t="str">
        <f t="shared" ref="F18:F22" si="4">$K$4</f>
        <v>EPS</v>
      </c>
      <c r="G18" s="7" t="s">
        <v>140</v>
      </c>
      <c r="H18" s="5" t="s">
        <v>191</v>
      </c>
      <c r="I18" s="5" t="s">
        <v>878</v>
      </c>
      <c r="J18" s="7" t="s">
        <v>112</v>
      </c>
      <c r="K18" s="7" t="s">
        <v>47</v>
      </c>
      <c r="L18" s="7"/>
      <c r="M18" s="7" t="s">
        <v>271</v>
      </c>
      <c r="N18" s="55" t="str">
        <f t="shared" si="2"/>
        <v>KVSUPS_DPS_ET01_SO102_D.1.4_EPS-103_1NP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3"/>
        <v>D.1.4</v>
      </c>
      <c r="F19" s="5" t="str">
        <f t="shared" si="4"/>
        <v>EPS</v>
      </c>
      <c r="G19" s="7" t="s">
        <v>141</v>
      </c>
      <c r="H19" s="5" t="s">
        <v>131</v>
      </c>
      <c r="I19" s="5" t="s">
        <v>879</v>
      </c>
      <c r="J19" s="7" t="s">
        <v>112</v>
      </c>
      <c r="K19" s="7" t="s">
        <v>47</v>
      </c>
      <c r="L19" s="7"/>
      <c r="M19" s="7" t="s">
        <v>271</v>
      </c>
      <c r="N19" s="55" t="str">
        <f t="shared" si="2"/>
        <v>KVSUPS_DPS_ET01_SO102_D.1.4_EPS-104_2NP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EPS</v>
      </c>
      <c r="G20" s="7" t="s">
        <v>142</v>
      </c>
      <c r="H20" s="5" t="s">
        <v>192</v>
      </c>
      <c r="I20" s="5" t="s">
        <v>880</v>
      </c>
      <c r="J20" s="7" t="s">
        <v>112</v>
      </c>
      <c r="K20" s="7" t="s">
        <v>47</v>
      </c>
      <c r="L20" s="7"/>
      <c r="M20" s="7" t="s">
        <v>271</v>
      </c>
      <c r="N20" s="55" t="str">
        <f t="shared" si="2"/>
        <v>KVSUPS_DPS_ET01_SO102_D.1.4_EPS-105_3NP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EPS</v>
      </c>
      <c r="G21" s="7" t="s">
        <v>143</v>
      </c>
      <c r="H21" s="5" t="s">
        <v>132</v>
      </c>
      <c r="I21" s="5" t="s">
        <v>882</v>
      </c>
      <c r="J21" s="7" t="s">
        <v>112</v>
      </c>
      <c r="K21" s="7" t="s">
        <v>47</v>
      </c>
      <c r="L21" s="7"/>
      <c r="M21" s="7" t="s">
        <v>271</v>
      </c>
      <c r="N21" s="55" t="str">
        <f t="shared" si="2"/>
        <v>KVSUPS_DPS_ET01_SO102_D.1.4_EPS-106_4NP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EPS</v>
      </c>
      <c r="G22" s="7" t="s">
        <v>113</v>
      </c>
      <c r="H22" s="5" t="s">
        <v>883</v>
      </c>
      <c r="I22" s="5" t="s">
        <v>883</v>
      </c>
      <c r="J22" s="7" t="s">
        <v>313</v>
      </c>
      <c r="K22" s="7" t="s">
        <v>47</v>
      </c>
      <c r="L22" s="7"/>
      <c r="M22" s="7" t="s">
        <v>271</v>
      </c>
      <c r="N22" s="55" t="str">
        <f t="shared" si="2"/>
        <v>KVSUPS_DPS_ET01_SO102_D.1.4_EPS-401_SCHÉMA EPS</v>
      </c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</sheetData>
  <autoFilter ref="A14:AC22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7890CD70-9A2E-4033-BCA3-38420740D41C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0EC5E7DC-69EF-43A4-B2DA-00F0DF5B80BD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71A66CDE-20D5-46BB-B269-24EE461F1C2D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2" xr:uid="{A8CD5049-81ED-4FC3-A1A2-EED957A882D0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2" xr:uid="{97F9FB6D-4779-4570-8002-45722D2D8555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2" xr:uid="{8BBC15EE-3026-417A-9370-306A4B9E940E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:G22" numberStoredAsText="1"/>
  </ignoredErrors>
  <legacyDrawing r:id="rId8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0B12F-BA8A-4510-B245-64076ECC0657}">
  <sheetPr>
    <pageSetUpPr fitToPage="1"/>
  </sheetPr>
  <dimension ref="A1:AB24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PD'!A28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PD'!B28</f>
        <v>D.1.4</v>
      </c>
      <c r="G4" s="31"/>
      <c r="H4" s="31"/>
      <c r="I4" s="31"/>
      <c r="J4" s="32" t="s">
        <v>50</v>
      </c>
      <c r="K4" s="30" t="str">
        <f>'SEZNAM PD'!C28</f>
        <v>NZS</v>
      </c>
      <c r="L4" s="30"/>
      <c r="M4" s="30"/>
      <c r="N4" s="12"/>
    </row>
    <row r="5" spans="1:14" ht="24" customHeight="1" thickBot="1" x14ac:dyDescent="0.25">
      <c r="A5" s="9"/>
      <c r="B5" s="152" t="str">
        <f>'SEZNAM PD'!D28</f>
        <v>Elektroinstalace - NZS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NZS</v>
      </c>
      <c r="G15" s="7" t="s">
        <v>74</v>
      </c>
      <c r="H15" s="5" t="s">
        <v>104</v>
      </c>
      <c r="I15" s="5" t="s">
        <v>868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KVSUPS_DPS_ET01_SO101_D.1.4_NZS-001_TZ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1" si="0">$B$3</f>
        <v>SO101</v>
      </c>
      <c r="D16" s="5"/>
      <c r="E16" s="5" t="str">
        <f>$F$4</f>
        <v>D.1.4</v>
      </c>
      <c r="F16" s="5" t="str">
        <f>$K$4</f>
        <v>NZS</v>
      </c>
      <c r="G16" s="7" t="s">
        <v>109</v>
      </c>
      <c r="H16" s="5" t="s">
        <v>105</v>
      </c>
      <c r="I16" s="5" t="s">
        <v>871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KVSUPS_DPS_ET01_SO101_D.1.4_NZS-101_1PP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21" si="2">$F$4</f>
        <v>D.1.4</v>
      </c>
      <c r="F17" s="5" t="str">
        <f t="shared" ref="F17:F21" si="3">$K$4</f>
        <v>NZS</v>
      </c>
      <c r="G17" s="7" t="s">
        <v>139</v>
      </c>
      <c r="H17" s="5" t="s">
        <v>191</v>
      </c>
      <c r="I17" s="5" t="s">
        <v>872</v>
      </c>
      <c r="J17" s="7" t="s">
        <v>112</v>
      </c>
      <c r="K17" s="7" t="s">
        <v>47</v>
      </c>
      <c r="L17" s="7"/>
      <c r="M17" s="7" t="s">
        <v>271</v>
      </c>
      <c r="N17" s="55" t="str">
        <f t="shared" si="1"/>
        <v>KVSUPS_DPS_ET01_SO101_D.1.4_NZS-102_1NP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D.1.4</v>
      </c>
      <c r="F18" s="5" t="str">
        <f t="shared" si="3"/>
        <v>NZS</v>
      </c>
      <c r="G18" s="7" t="s">
        <v>140</v>
      </c>
      <c r="H18" s="5" t="s">
        <v>131</v>
      </c>
      <c r="I18" s="5" t="s">
        <v>873</v>
      </c>
      <c r="J18" s="7" t="s">
        <v>112</v>
      </c>
      <c r="K18" s="7" t="s">
        <v>47</v>
      </c>
      <c r="L18" s="7"/>
      <c r="M18" s="7" t="s">
        <v>271</v>
      </c>
      <c r="N18" s="55" t="str">
        <f t="shared" si="1"/>
        <v>KVSUPS_DPS_ET01_SO101_D.1.4_NZS-103_2NP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D.1.4</v>
      </c>
      <c r="F19" s="5" t="str">
        <f t="shared" si="3"/>
        <v>NZS</v>
      </c>
      <c r="G19" s="7" t="s">
        <v>141</v>
      </c>
      <c r="H19" s="5" t="s">
        <v>192</v>
      </c>
      <c r="I19" s="5" t="s">
        <v>874</v>
      </c>
      <c r="J19" s="7" t="s">
        <v>112</v>
      </c>
      <c r="K19" s="7" t="s">
        <v>47</v>
      </c>
      <c r="L19" s="7"/>
      <c r="M19" s="7" t="s">
        <v>271</v>
      </c>
      <c r="N19" s="55" t="str">
        <f t="shared" si="1"/>
        <v>KVSUPS_DPS_ET01_SO101_D.1.4_NZS-104_3NP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D.1.4</v>
      </c>
      <c r="F20" s="5" t="str">
        <f t="shared" si="3"/>
        <v>NZS</v>
      </c>
      <c r="G20" s="7" t="s">
        <v>142</v>
      </c>
      <c r="H20" s="5" t="s">
        <v>132</v>
      </c>
      <c r="I20" s="5" t="s">
        <v>875</v>
      </c>
      <c r="J20" s="7" t="s">
        <v>112</v>
      </c>
      <c r="K20" s="7" t="s">
        <v>47</v>
      </c>
      <c r="L20" s="7"/>
      <c r="M20" s="7" t="s">
        <v>271</v>
      </c>
      <c r="N20" s="55" t="str">
        <f t="shared" si="1"/>
        <v>KVSUPS_DPS_ET01_SO101_D.1.4_NZS-105_4NP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D.1.4</v>
      </c>
      <c r="F21" s="5" t="str">
        <f t="shared" si="3"/>
        <v>NZS</v>
      </c>
      <c r="G21" s="7" t="s">
        <v>113</v>
      </c>
      <c r="H21" s="5" t="s">
        <v>884</v>
      </c>
      <c r="I21" s="5" t="s">
        <v>884</v>
      </c>
      <c r="J21" s="7" t="s">
        <v>313</v>
      </c>
      <c r="K21" s="7" t="s">
        <v>47</v>
      </c>
      <c r="L21" s="7"/>
      <c r="M21" s="7" t="s">
        <v>271</v>
      </c>
      <c r="N21" s="55" t="str">
        <f t="shared" si="1"/>
        <v>KVSUPS_DPS_ET01_SO101_D.1.4_NZS-401_SCHÉMA NZS</v>
      </c>
    </row>
    <row r="22" spans="1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9"/>
      <c r="N22" s="12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</sheetData>
  <autoFilter ref="A14:AC21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1" xr:uid="{7B2C0060-A54C-4583-B3C4-DDE42D2542A3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1" xr:uid="{416BF545-D335-4707-A1A4-C7D29F7A5A24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1" xr:uid="{2FE57AFA-7D82-4C12-AF27-1FF9BA196D81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1" xr:uid="{7EFE8553-7FC8-4C9A-9E1D-8E98D7BEC286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1" xr:uid="{60F63AF1-3868-473D-98D5-C733AB6CF128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1" sqref="I21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1" xr:uid="{1FD06E13-9E03-4D12-A73D-7CB769BC3290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1DEE7-3B2D-4AFF-996E-16E23FAD1958}">
  <sheetPr>
    <pageSetUpPr fitToPage="1"/>
  </sheetPr>
  <dimension ref="A1:AB25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PD'!A29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PD'!B29</f>
        <v>D.1.4</v>
      </c>
      <c r="G4" s="31"/>
      <c r="H4" s="31"/>
      <c r="I4" s="31"/>
      <c r="J4" s="32" t="s">
        <v>50</v>
      </c>
      <c r="K4" s="30" t="str">
        <f>'SEZNAM PD'!C29</f>
        <v>NZS</v>
      </c>
      <c r="L4" s="30"/>
      <c r="M4" s="30"/>
      <c r="N4" s="12"/>
    </row>
    <row r="5" spans="1:14" ht="24" customHeight="1" thickBot="1" x14ac:dyDescent="0.25">
      <c r="A5" s="9"/>
      <c r="B5" s="152" t="str">
        <f>'SEZNAM PD'!D29</f>
        <v>Elektroinstalace - NZS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NZS</v>
      </c>
      <c r="G15" s="7" t="s">
        <v>74</v>
      </c>
      <c r="H15" s="5" t="s">
        <v>104</v>
      </c>
      <c r="I15" s="5" t="s">
        <v>868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KVSUPS_DPS_ET01_SO102_D.1.4_NZS-001_TZ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2" si="0">$B$3</f>
        <v>SO102</v>
      </c>
      <c r="D16" s="5"/>
      <c r="E16" s="5" t="str">
        <f>$F$4</f>
        <v>D.1.4</v>
      </c>
      <c r="F16" s="5" t="str">
        <f>$K$4</f>
        <v>NZS</v>
      </c>
      <c r="G16" s="7" t="s">
        <v>109</v>
      </c>
      <c r="H16" s="5" t="s">
        <v>190</v>
      </c>
      <c r="I16" s="5" t="s">
        <v>870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KVSUPS_DPS_ET01_SO102_D.1.4_NZS-101_2PP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NZS</v>
      </c>
      <c r="G17" s="7" t="s">
        <v>139</v>
      </c>
      <c r="H17" s="5" t="s">
        <v>105</v>
      </c>
      <c r="I17" s="5" t="s">
        <v>871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:N22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KVSUPS_DPS_ET01_SO102_D.1.4_NZS-102_1PP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ref="E18:E22" si="3">$F$4</f>
        <v>D.1.4</v>
      </c>
      <c r="F18" s="5" t="str">
        <f t="shared" ref="F18:F22" si="4">$K$4</f>
        <v>NZS</v>
      </c>
      <c r="G18" s="7" t="s">
        <v>140</v>
      </c>
      <c r="H18" s="5" t="s">
        <v>191</v>
      </c>
      <c r="I18" s="5" t="s">
        <v>872</v>
      </c>
      <c r="J18" s="7" t="s">
        <v>112</v>
      </c>
      <c r="K18" s="7" t="s">
        <v>47</v>
      </c>
      <c r="L18" s="7"/>
      <c r="M18" s="7" t="s">
        <v>271</v>
      </c>
      <c r="N18" s="55" t="str">
        <f t="shared" si="2"/>
        <v>KVSUPS_DPS_ET01_SO102_D.1.4_NZS-103_1NP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3"/>
        <v>D.1.4</v>
      </c>
      <c r="F19" s="5" t="str">
        <f t="shared" si="4"/>
        <v>NZS</v>
      </c>
      <c r="G19" s="7" t="s">
        <v>141</v>
      </c>
      <c r="H19" s="5" t="s">
        <v>131</v>
      </c>
      <c r="I19" s="5" t="s">
        <v>873</v>
      </c>
      <c r="J19" s="7" t="s">
        <v>112</v>
      </c>
      <c r="K19" s="7" t="s">
        <v>47</v>
      </c>
      <c r="L19" s="7"/>
      <c r="M19" s="7" t="s">
        <v>271</v>
      </c>
      <c r="N19" s="55" t="str">
        <f t="shared" si="2"/>
        <v>KVSUPS_DPS_ET01_SO102_D.1.4_NZS-104_2NP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NZS</v>
      </c>
      <c r="G20" s="7" t="s">
        <v>142</v>
      </c>
      <c r="H20" s="5" t="s">
        <v>192</v>
      </c>
      <c r="I20" s="5" t="s">
        <v>874</v>
      </c>
      <c r="J20" s="7" t="s">
        <v>112</v>
      </c>
      <c r="K20" s="7" t="s">
        <v>47</v>
      </c>
      <c r="L20" s="7"/>
      <c r="M20" s="7" t="s">
        <v>271</v>
      </c>
      <c r="N20" s="55" t="str">
        <f t="shared" si="2"/>
        <v>KVSUPS_DPS_ET01_SO102_D.1.4_NZS-105_3NP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NZS</v>
      </c>
      <c r="G21" s="7" t="s">
        <v>143</v>
      </c>
      <c r="H21" s="5" t="s">
        <v>132</v>
      </c>
      <c r="I21" s="5" t="s">
        <v>875</v>
      </c>
      <c r="J21" s="7" t="s">
        <v>112</v>
      </c>
      <c r="K21" s="7" t="s">
        <v>47</v>
      </c>
      <c r="L21" s="7"/>
      <c r="M21" s="7" t="s">
        <v>271</v>
      </c>
      <c r="N21" s="55" t="str">
        <f t="shared" si="2"/>
        <v>KVSUPS_DPS_ET01_SO102_D.1.4_NZS-106_4NP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NZS</v>
      </c>
      <c r="G22" s="7" t="s">
        <v>113</v>
      </c>
      <c r="H22" s="5" t="s">
        <v>884</v>
      </c>
      <c r="I22" s="5" t="s">
        <v>884</v>
      </c>
      <c r="J22" s="7" t="s">
        <v>313</v>
      </c>
      <c r="K22" s="7" t="s">
        <v>47</v>
      </c>
      <c r="L22" s="7"/>
      <c r="M22" s="7" t="s">
        <v>271</v>
      </c>
      <c r="N22" s="55" t="str">
        <f t="shared" si="2"/>
        <v>KVSUPS_DPS_ET01_SO102_D.1.4_NZS-401_SCHÉMA NZS</v>
      </c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</sheetData>
  <autoFilter ref="A14:AC22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607C1EED-FCD4-4BB2-B387-109D65005B88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66E18CD0-952E-4A23-986B-944FCED7AB9C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4D024BDD-B873-4605-896A-9E86C1B34F92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2" xr:uid="{2949DF32-1E66-400A-99FF-CC1D2D7ED887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2" xr:uid="{37375B07-23D3-4865-A518-7D1CB51C93E8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D31" sqref="D31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2" xr:uid="{6A770E4B-EE34-4449-A39C-057B0930D832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6ECB0-2370-4194-BD7D-26C94E79153F}">
  <sheetPr>
    <pageSetUpPr fitToPage="1"/>
  </sheetPr>
  <dimension ref="A1:AB2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PD'!A30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PD'!B31</f>
        <v>D.1.4</v>
      </c>
      <c r="G4" s="31"/>
      <c r="H4" s="31"/>
      <c r="I4" s="31"/>
      <c r="J4" s="32" t="s">
        <v>50</v>
      </c>
      <c r="K4" s="30" t="str">
        <f>'SEZNAM PD'!C30</f>
        <v>ESLA</v>
      </c>
      <c r="L4" s="30"/>
      <c r="M4" s="30"/>
      <c r="N4" s="12"/>
    </row>
    <row r="5" spans="1:14" ht="24" customHeight="1" thickBot="1" x14ac:dyDescent="0.25">
      <c r="A5" s="9"/>
      <c r="B5" s="152" t="str">
        <f>'SEZNAM PD'!D30</f>
        <v>Elektroinstalace - slaboproud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ESLA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KVSUPS_DPS_ET01_SO101_D.1.4_ESLA-001_TZ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5" si="0">$B$3</f>
        <v>SO101</v>
      </c>
      <c r="D16" s="5"/>
      <c r="E16" s="5" t="str">
        <f>$F$4</f>
        <v>D.1.4</v>
      </c>
      <c r="F16" s="5" t="str">
        <f>$K$4</f>
        <v>ESLA</v>
      </c>
      <c r="G16" s="7" t="s">
        <v>109</v>
      </c>
      <c r="H16" s="5" t="s">
        <v>105</v>
      </c>
      <c r="I16" s="5" t="s">
        <v>892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25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KVSUPS_DPS_ET01_SO101_D.1.4_ESLA-101_1PP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ref="E17:E25" si="2">$F$4</f>
        <v>D.1.4</v>
      </c>
      <c r="F17" s="5" t="str">
        <f t="shared" ref="F17:F25" si="3">$K$4</f>
        <v>ESLA</v>
      </c>
      <c r="G17" s="7" t="s">
        <v>139</v>
      </c>
      <c r="H17" s="5" t="s">
        <v>191</v>
      </c>
      <c r="I17" s="5" t="s">
        <v>893</v>
      </c>
      <c r="J17" s="7" t="s">
        <v>112</v>
      </c>
      <c r="K17" s="7" t="s">
        <v>47</v>
      </c>
      <c r="L17" s="7"/>
      <c r="M17" s="7" t="s">
        <v>271</v>
      </c>
      <c r="N17" s="55" t="str">
        <f t="shared" si="1"/>
        <v>KVSUPS_DPS_ET01_SO101_D.1.4_ESLA-102_1NP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2"/>
        <v>D.1.4</v>
      </c>
      <c r="F18" s="5" t="str">
        <f t="shared" si="3"/>
        <v>ESLA</v>
      </c>
      <c r="G18" s="7" t="s">
        <v>140</v>
      </c>
      <c r="H18" s="5" t="s">
        <v>131</v>
      </c>
      <c r="I18" s="5" t="s">
        <v>894</v>
      </c>
      <c r="J18" s="7" t="s">
        <v>112</v>
      </c>
      <c r="K18" s="7" t="s">
        <v>47</v>
      </c>
      <c r="L18" s="7"/>
      <c r="M18" s="7" t="s">
        <v>271</v>
      </c>
      <c r="N18" s="55" t="str">
        <f t="shared" si="1"/>
        <v>KVSUPS_DPS_ET01_SO101_D.1.4_ESLA-103_2NP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2"/>
        <v>D.1.4</v>
      </c>
      <c r="F19" s="5" t="str">
        <f t="shared" si="3"/>
        <v>ESLA</v>
      </c>
      <c r="G19" s="7" t="s">
        <v>141</v>
      </c>
      <c r="H19" s="5" t="s">
        <v>192</v>
      </c>
      <c r="I19" s="5" t="s">
        <v>895</v>
      </c>
      <c r="J19" s="7" t="s">
        <v>112</v>
      </c>
      <c r="K19" s="7" t="s">
        <v>47</v>
      </c>
      <c r="L19" s="7"/>
      <c r="M19" s="7" t="s">
        <v>271</v>
      </c>
      <c r="N19" s="55" t="str">
        <f t="shared" si="1"/>
        <v>KVSUPS_DPS_ET01_SO101_D.1.4_ESLA-104_3NP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2"/>
        <v>D.1.4</v>
      </c>
      <c r="F20" s="5" t="str">
        <f t="shared" si="3"/>
        <v>ESLA</v>
      </c>
      <c r="G20" s="7" t="s">
        <v>142</v>
      </c>
      <c r="H20" s="5" t="s">
        <v>132</v>
      </c>
      <c r="I20" s="5" t="s">
        <v>881</v>
      </c>
      <c r="J20" s="7" t="s">
        <v>112</v>
      </c>
      <c r="K20" s="7" t="s">
        <v>47</v>
      </c>
      <c r="L20" s="7"/>
      <c r="M20" s="7" t="s">
        <v>271</v>
      </c>
      <c r="N20" s="55" t="str">
        <f t="shared" si="1"/>
        <v>KVSUPS_DPS_ET01_SO101_D.1.4_ESLA-105_4NP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2"/>
        <v>D.1.4</v>
      </c>
      <c r="F21" s="5" t="str">
        <f t="shared" si="3"/>
        <v>ESLA</v>
      </c>
      <c r="G21" s="7" t="s">
        <v>113</v>
      </c>
      <c r="H21" s="5" t="s">
        <v>314</v>
      </c>
      <c r="I21" s="5" t="s">
        <v>886</v>
      </c>
      <c r="J21" s="7" t="s">
        <v>313</v>
      </c>
      <c r="K21" s="7" t="s">
        <v>47</v>
      </c>
      <c r="L21" s="7"/>
      <c r="M21" s="7" t="s">
        <v>271</v>
      </c>
      <c r="N21" s="55" t="str">
        <f t="shared" si="1"/>
        <v>KVSUPS_DPS_ET01_SO101_D.1.4_ESLA-401_SK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2"/>
        <v>D.1.4</v>
      </c>
      <c r="F22" s="5" t="str">
        <f t="shared" si="3"/>
        <v>ESLA</v>
      </c>
      <c r="G22" s="7" t="s">
        <v>116</v>
      </c>
      <c r="H22" s="5" t="s">
        <v>315</v>
      </c>
      <c r="I22" s="5" t="s">
        <v>887</v>
      </c>
      <c r="J22" s="7" t="s">
        <v>68</v>
      </c>
      <c r="K22" s="7" t="s">
        <v>47</v>
      </c>
      <c r="L22" s="7"/>
      <c r="M22" s="7" t="s">
        <v>271</v>
      </c>
      <c r="N22" s="55" t="str">
        <f t="shared" si="1"/>
        <v>KVSUPS_DPS_ET01_SO101_D.1.4_ESLA-402_CCTV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2"/>
        <v>D.1.4</v>
      </c>
      <c r="F23" s="5" t="str">
        <f t="shared" si="3"/>
        <v>ESLA</v>
      </c>
      <c r="G23" s="7" t="s">
        <v>117</v>
      </c>
      <c r="H23" s="5" t="s">
        <v>316</v>
      </c>
      <c r="I23" s="5" t="s">
        <v>888</v>
      </c>
      <c r="J23" s="7" t="s">
        <v>68</v>
      </c>
      <c r="K23" s="7" t="s">
        <v>47</v>
      </c>
      <c r="L23" s="7"/>
      <c r="M23" s="7" t="s">
        <v>271</v>
      </c>
      <c r="N23" s="55" t="str">
        <f t="shared" si="1"/>
        <v>KVSUPS_DPS_ET01_SO101_D.1.4_ESLA-403_ACS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SO101</v>
      </c>
      <c r="D24" s="5"/>
      <c r="E24" s="5" t="str">
        <f t="shared" si="2"/>
        <v>D.1.4</v>
      </c>
      <c r="F24" s="5" t="str">
        <f t="shared" si="3"/>
        <v>ESLA</v>
      </c>
      <c r="G24" s="7" t="s">
        <v>296</v>
      </c>
      <c r="H24" s="5" t="s">
        <v>317</v>
      </c>
      <c r="I24" s="5" t="s">
        <v>885</v>
      </c>
      <c r="J24" s="7" t="s">
        <v>68</v>
      </c>
      <c r="K24" s="7" t="s">
        <v>47</v>
      </c>
      <c r="L24" s="7"/>
      <c r="M24" s="7" t="s">
        <v>271</v>
      </c>
      <c r="N24" s="55" t="str">
        <f t="shared" si="1"/>
        <v>KVSUPS_DPS_ET01_SO101_D.1.4_ESLA-404_SNS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SO101</v>
      </c>
      <c r="D25" s="5"/>
      <c r="E25" s="5" t="str">
        <f t="shared" si="2"/>
        <v>D.1.4</v>
      </c>
      <c r="F25" s="5" t="str">
        <f t="shared" si="3"/>
        <v>ESLA</v>
      </c>
      <c r="G25" s="7" t="s">
        <v>305</v>
      </c>
      <c r="H25" s="5" t="s">
        <v>318</v>
      </c>
      <c r="I25" s="5" t="s">
        <v>889</v>
      </c>
      <c r="J25" s="7" t="s">
        <v>68</v>
      </c>
      <c r="K25" s="7" t="s">
        <v>47</v>
      </c>
      <c r="L25" s="7"/>
      <c r="M25" s="7" t="s">
        <v>271</v>
      </c>
      <c r="N25" s="55" t="str">
        <f t="shared" si="1"/>
        <v>KVSUPS_DPS_ET01_SO101_D.1.4_ESLA-405_JČ</v>
      </c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9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9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</sheetData>
  <autoFilter ref="A14:AC25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5" xr:uid="{D724F6B3-9BC7-4AC3-932B-6D0D31136966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5" xr:uid="{5C89D4CF-25A7-4176-A642-7CDEEF6BD9DE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5" xr:uid="{3FE84F9A-845A-404D-B3F1-497DD2C5D6D4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5" xr:uid="{B5FBC257-1E76-4C4F-8D3A-CB0BE11C0887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5" xr:uid="{1812850F-C09A-4E88-BC43-F96D78FD6E45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5" xr:uid="{73ACC0AC-2A8B-48D9-975F-83408CB4B48A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525FE-5D4C-4B58-9F80-545075E682FC}">
  <sheetPr>
    <pageSetUpPr fitToPage="1"/>
  </sheetPr>
  <dimension ref="A1:AB32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PD'!A31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PD'!B31</f>
        <v>D.1.4</v>
      </c>
      <c r="G4" s="31"/>
      <c r="H4" s="31"/>
      <c r="I4" s="31"/>
      <c r="J4" s="32" t="s">
        <v>50</v>
      </c>
      <c r="K4" s="30" t="str">
        <f>'SEZNAM PD'!C31</f>
        <v>ESLA</v>
      </c>
      <c r="L4" s="30"/>
      <c r="M4" s="30"/>
      <c r="N4" s="12"/>
    </row>
    <row r="5" spans="1:14" ht="24" customHeight="1" thickBot="1" x14ac:dyDescent="0.25">
      <c r="A5" s="9"/>
      <c r="B5" s="152" t="str">
        <f>'SEZNAM PD'!D31</f>
        <v>Elektroinstalace - slaboproud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ESLA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KVSUPS_DPS_ET01_SO102_D.1.4_ESLA-001_TZ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9" si="0">$B$3</f>
        <v>SO102</v>
      </c>
      <c r="D16" s="5"/>
      <c r="E16" s="5" t="str">
        <f>$F$4</f>
        <v>D.1.4</v>
      </c>
      <c r="F16" s="5" t="str">
        <f>$K$4</f>
        <v>ESLA</v>
      </c>
      <c r="G16" s="7" t="s">
        <v>109</v>
      </c>
      <c r="H16" s="5" t="s">
        <v>190</v>
      </c>
      <c r="I16" s="5" t="s">
        <v>896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KVSUPS_DPS_ET01_SO102_D.1.4_ESLA-101_2PP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ESLA</v>
      </c>
      <c r="G17" s="7" t="s">
        <v>139</v>
      </c>
      <c r="H17" s="5" t="s">
        <v>105</v>
      </c>
      <c r="I17" s="5" t="s">
        <v>892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:N29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KVSUPS_DPS_ET01_SO102_D.1.4_ESLA-102_1PP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ref="E18:E29" si="3">$F$4</f>
        <v>D.1.4</v>
      </c>
      <c r="F18" s="5" t="str">
        <f t="shared" ref="F18:F29" si="4">$K$4</f>
        <v>ESLA</v>
      </c>
      <c r="G18" s="7" t="s">
        <v>140</v>
      </c>
      <c r="H18" s="5" t="s">
        <v>191</v>
      </c>
      <c r="I18" s="5" t="s">
        <v>893</v>
      </c>
      <c r="J18" s="7" t="s">
        <v>112</v>
      </c>
      <c r="K18" s="7" t="s">
        <v>47</v>
      </c>
      <c r="L18" s="7"/>
      <c r="M18" s="7" t="s">
        <v>271</v>
      </c>
      <c r="N18" s="55" t="str">
        <f t="shared" si="2"/>
        <v>KVSUPS_DPS_ET01_SO102_D.1.4_ESLA-103_1NP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3"/>
        <v>D.1.4</v>
      </c>
      <c r="F19" s="5" t="str">
        <f t="shared" si="4"/>
        <v>ESLA</v>
      </c>
      <c r="G19" s="7" t="s">
        <v>141</v>
      </c>
      <c r="H19" s="5" t="s">
        <v>131</v>
      </c>
      <c r="I19" s="5" t="s">
        <v>894</v>
      </c>
      <c r="J19" s="7" t="s">
        <v>112</v>
      </c>
      <c r="K19" s="7" t="s">
        <v>47</v>
      </c>
      <c r="L19" s="7"/>
      <c r="M19" s="7" t="s">
        <v>271</v>
      </c>
      <c r="N19" s="55" t="str">
        <f t="shared" si="2"/>
        <v>KVSUPS_DPS_ET01_SO102_D.1.4_ESLA-104_2NP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ESLA</v>
      </c>
      <c r="G20" s="7" t="s">
        <v>142</v>
      </c>
      <c r="H20" s="5" t="s">
        <v>192</v>
      </c>
      <c r="I20" s="5" t="s">
        <v>895</v>
      </c>
      <c r="J20" s="7" t="s">
        <v>112</v>
      </c>
      <c r="K20" s="7" t="s">
        <v>47</v>
      </c>
      <c r="L20" s="7"/>
      <c r="M20" s="7" t="s">
        <v>271</v>
      </c>
      <c r="N20" s="55" t="str">
        <f t="shared" si="2"/>
        <v>KVSUPS_DPS_ET01_SO102_D.1.4_ESLA-105_3NP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ESLA</v>
      </c>
      <c r="G21" s="7" t="s">
        <v>143</v>
      </c>
      <c r="H21" s="5" t="s">
        <v>132</v>
      </c>
      <c r="I21" s="5" t="s">
        <v>881</v>
      </c>
      <c r="J21" s="7" t="s">
        <v>112</v>
      </c>
      <c r="K21" s="7" t="s">
        <v>47</v>
      </c>
      <c r="L21" s="7"/>
      <c r="M21" s="7" t="s">
        <v>271</v>
      </c>
      <c r="N21" s="55" t="str">
        <f t="shared" ref="N21" si="5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KVSUPS_DPS_ET01_SO102_D.1.4_ESLA-106_4NP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ESLA</v>
      </c>
      <c r="G22" s="7" t="s">
        <v>144</v>
      </c>
      <c r="H22" s="5" t="s">
        <v>282</v>
      </c>
      <c r="I22" s="5" t="s">
        <v>897</v>
      </c>
      <c r="J22" s="7" t="s">
        <v>112</v>
      </c>
      <c r="K22" s="7" t="s">
        <v>47</v>
      </c>
      <c r="L22" s="7"/>
      <c r="M22" s="7" t="s">
        <v>271</v>
      </c>
      <c r="N22" s="55" t="str">
        <f t="shared" si="2"/>
        <v>KVSUPS_DPS_ET01_SO102_D.1.4_ESLA-107_STR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3"/>
        <v>D.1.4</v>
      </c>
      <c r="F23" s="5" t="str">
        <f t="shared" si="4"/>
        <v>ESLA</v>
      </c>
      <c r="G23" s="7" t="s">
        <v>113</v>
      </c>
      <c r="H23" s="5" t="s">
        <v>314</v>
      </c>
      <c r="I23" s="5" t="s">
        <v>886</v>
      </c>
      <c r="J23" s="7" t="s">
        <v>313</v>
      </c>
      <c r="K23" s="7" t="s">
        <v>47</v>
      </c>
      <c r="L23" s="7"/>
      <c r="M23" s="7" t="s">
        <v>271</v>
      </c>
      <c r="N23" s="55" t="str">
        <f t="shared" si="2"/>
        <v>KVSUPS_DPS_ET01_SO102_D.1.4_ESLA-401_SK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3"/>
        <v>D.1.4</v>
      </c>
      <c r="F24" s="5" t="str">
        <f t="shared" si="4"/>
        <v>ESLA</v>
      </c>
      <c r="G24" s="7" t="s">
        <v>116</v>
      </c>
      <c r="H24" s="5" t="s">
        <v>315</v>
      </c>
      <c r="I24" s="5" t="s">
        <v>887</v>
      </c>
      <c r="J24" s="7" t="s">
        <v>68</v>
      </c>
      <c r="K24" s="7" t="s">
        <v>47</v>
      </c>
      <c r="L24" s="7"/>
      <c r="M24" s="7" t="s">
        <v>271</v>
      </c>
      <c r="N24" s="55" t="str">
        <f t="shared" si="2"/>
        <v>KVSUPS_DPS_ET01_SO102_D.1.4_ESLA-402_CCTV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3"/>
        <v>D.1.4</v>
      </c>
      <c r="F25" s="5" t="str">
        <f t="shared" si="4"/>
        <v>ESLA</v>
      </c>
      <c r="G25" s="7" t="s">
        <v>117</v>
      </c>
      <c r="H25" s="5" t="s">
        <v>316</v>
      </c>
      <c r="I25" s="5" t="s">
        <v>888</v>
      </c>
      <c r="J25" s="7" t="s">
        <v>68</v>
      </c>
      <c r="K25" s="7" t="s">
        <v>47</v>
      </c>
      <c r="L25" s="7"/>
      <c r="M25" s="7" t="s">
        <v>271</v>
      </c>
      <c r="N25" s="55" t="str">
        <f t="shared" si="2"/>
        <v>KVSUPS_DPS_ET01_SO102_D.1.4_ESLA-403_ACS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3"/>
        <v>D.1.4</v>
      </c>
      <c r="F26" s="5" t="str">
        <f t="shared" si="4"/>
        <v>ESLA</v>
      </c>
      <c r="G26" s="7" t="s">
        <v>296</v>
      </c>
      <c r="H26" s="5" t="s">
        <v>317</v>
      </c>
      <c r="I26" s="5" t="s">
        <v>885</v>
      </c>
      <c r="J26" s="7" t="s">
        <v>68</v>
      </c>
      <c r="K26" s="7" t="s">
        <v>47</v>
      </c>
      <c r="L26" s="7"/>
      <c r="M26" s="7" t="s">
        <v>271</v>
      </c>
      <c r="N26" s="55" t="str">
        <f t="shared" si="2"/>
        <v>KVSUPS_DPS_ET01_SO102_D.1.4_ESLA-404_SNS</v>
      </c>
    </row>
    <row r="27" spans="1:14" s="10" customFormat="1" x14ac:dyDescent="0.25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3"/>
        <v>D.1.4</v>
      </c>
      <c r="F27" s="5" t="str">
        <f t="shared" si="4"/>
        <v>ESLA</v>
      </c>
      <c r="G27" s="7" t="s">
        <v>305</v>
      </c>
      <c r="H27" s="5" t="s">
        <v>318</v>
      </c>
      <c r="I27" s="5" t="s">
        <v>889</v>
      </c>
      <c r="J27" s="7" t="s">
        <v>68</v>
      </c>
      <c r="K27" s="7" t="s">
        <v>47</v>
      </c>
      <c r="L27" s="7"/>
      <c r="M27" s="7" t="s">
        <v>271</v>
      </c>
      <c r="N27" s="55" t="str">
        <f t="shared" ref="N27:N28" si="6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KVSUPS_DPS_ET01_SO102_D.1.4_ESLA-405_JČ</v>
      </c>
    </row>
    <row r="28" spans="1:14" s="10" customFormat="1" x14ac:dyDescent="0.25">
      <c r="A28" s="7"/>
      <c r="B28" s="5" t="str">
        <f>TITULNÍ!$F$27</f>
        <v>ET01</v>
      </c>
      <c r="C28" s="7" t="str">
        <f t="shared" si="0"/>
        <v>SO102</v>
      </c>
      <c r="D28" s="5"/>
      <c r="E28" s="5" t="str">
        <f t="shared" si="3"/>
        <v>D.1.4</v>
      </c>
      <c r="F28" s="5" t="str">
        <f t="shared" si="4"/>
        <v>ESLA</v>
      </c>
      <c r="G28" s="7" t="s">
        <v>319</v>
      </c>
      <c r="H28" s="5" t="s">
        <v>1109</v>
      </c>
      <c r="I28" s="5" t="s">
        <v>890</v>
      </c>
      <c r="J28" s="7" t="s">
        <v>68</v>
      </c>
      <c r="K28" s="7" t="s">
        <v>47</v>
      </c>
      <c r="L28" s="7"/>
      <c r="M28" s="7" t="s">
        <v>271</v>
      </c>
      <c r="N28" s="55" t="str">
        <f t="shared" si="6"/>
        <v>KVSUPS_DPS_ET01_SO102_D.1.4_ESLA-406_ŘV</v>
      </c>
    </row>
    <row r="29" spans="1:14" s="10" customFormat="1" x14ac:dyDescent="0.25">
      <c r="A29" s="7"/>
      <c r="B29" s="5" t="str">
        <f>TITULNÍ!$F$27</f>
        <v>ET01</v>
      </c>
      <c r="C29" s="7" t="str">
        <f t="shared" si="0"/>
        <v>SO102</v>
      </c>
      <c r="D29" s="5"/>
      <c r="E29" s="5" t="str">
        <f t="shared" si="3"/>
        <v>D.1.4</v>
      </c>
      <c r="F29" s="5" t="str">
        <f t="shared" si="4"/>
        <v>ESLA</v>
      </c>
      <c r="G29" s="7" t="s">
        <v>320</v>
      </c>
      <c r="H29" s="5" t="s">
        <v>1110</v>
      </c>
      <c r="I29" s="5" t="s">
        <v>891</v>
      </c>
      <c r="J29" s="7" t="s">
        <v>295</v>
      </c>
      <c r="K29" s="7" t="s">
        <v>47</v>
      </c>
      <c r="L29" s="7"/>
      <c r="M29" s="7" t="s">
        <v>271</v>
      </c>
      <c r="N29" s="55" t="str">
        <f t="shared" si="2"/>
        <v>KVSUPS_DPS_ET01_SO102_D.1.4_ESLA-407_SITŘV</v>
      </c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9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</sheetData>
  <autoFilter ref="A14:AC29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9" xr:uid="{BC605D6D-1F42-4BA5-9011-4B0172E6ED28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9" xr:uid="{99E3A9CA-CBE9-4667-B9FB-0E6C4279330F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9" xr:uid="{DC36B3A6-25CC-44D2-84DB-CF8053936D7C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29" xr:uid="{9C67738E-4842-4CE0-A7D2-9BF6422998BD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29" xr:uid="{744F48E0-B25B-4855-86B7-95E808376173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H26" sqref="H26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29" xr:uid="{3D4F6126-976A-4E85-9578-4CFC70FA5A0F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3695C-F63E-4923-AA2F-98B6F036E3E4}">
  <sheetPr>
    <pageSetUpPr fitToPage="1"/>
  </sheetPr>
  <dimension ref="A1:AB3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6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PD'!A32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PD'!B32</f>
        <v>D.1.4</v>
      </c>
      <c r="G4" s="31"/>
      <c r="H4" s="31"/>
      <c r="I4" s="31"/>
      <c r="J4" s="32" t="s">
        <v>50</v>
      </c>
      <c r="K4" s="30" t="str">
        <f>'SEZNAM PD'!C32</f>
        <v>FVE</v>
      </c>
      <c r="L4" s="30"/>
      <c r="M4" s="30"/>
      <c r="N4" s="12"/>
    </row>
    <row r="5" spans="1:14" ht="24" customHeight="1" thickBot="1" x14ac:dyDescent="0.25">
      <c r="A5" s="9"/>
      <c r="B5" s="152" t="str">
        <f>'SEZNAM PD'!D32</f>
        <v>Fotovoltaika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FVE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KVSUPS_DPS_ET01_SO102_D.1.4_FVE-001_TZ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6" si="0">$B$3</f>
        <v>SO102</v>
      </c>
      <c r="D16" s="5"/>
      <c r="E16" s="5" t="str">
        <f>$F$4</f>
        <v>D.1.4</v>
      </c>
      <c r="F16" s="5" t="str">
        <f>$K$4</f>
        <v>FVE</v>
      </c>
      <c r="G16" s="7" t="s">
        <v>109</v>
      </c>
      <c r="H16" s="5" t="s">
        <v>335</v>
      </c>
      <c r="I16" s="5" t="s">
        <v>179</v>
      </c>
      <c r="J16" s="7" t="s">
        <v>112</v>
      </c>
      <c r="K16" s="7" t="s">
        <v>47</v>
      </c>
      <c r="L16" s="7"/>
      <c r="M16" s="7" t="s">
        <v>270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KVSUPS_DPS_ET01_SO102_D.1.4_FVE-101_2.PP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1" si="2">$F$4</f>
        <v>D.1.4</v>
      </c>
      <c r="F17" s="5" t="str">
        <f t="shared" ref="F17:F21" si="3">$K$4</f>
        <v>FVE</v>
      </c>
      <c r="G17" s="7" t="s">
        <v>139</v>
      </c>
      <c r="H17" s="5" t="s">
        <v>336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 t="shared" ref="N17:N18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KVSUPS_DPS_ET01_SO102_D.1.4_FVE-102_1.PP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D.1.4</v>
      </c>
      <c r="F18" s="5" t="str">
        <f t="shared" si="3"/>
        <v>FVE</v>
      </c>
      <c r="G18" s="7" t="s">
        <v>140</v>
      </c>
      <c r="H18" s="5" t="s">
        <v>337</v>
      </c>
      <c r="I18" s="5" t="s">
        <v>181</v>
      </c>
      <c r="J18" s="7" t="s">
        <v>112</v>
      </c>
      <c r="K18" s="7" t="s">
        <v>47</v>
      </c>
      <c r="L18" s="7"/>
      <c r="M18" s="7" t="s">
        <v>270</v>
      </c>
      <c r="N18" s="55" t="str">
        <f t="shared" si="4"/>
        <v>KVSUPS_DPS_ET01_SO102_D.1.4_FVE-103_1.NP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D.1.4</v>
      </c>
      <c r="F19" s="5" t="str">
        <f t="shared" si="3"/>
        <v>FVE</v>
      </c>
      <c r="G19" s="7" t="s">
        <v>141</v>
      </c>
      <c r="H19" s="5" t="s">
        <v>337</v>
      </c>
      <c r="I19" s="5" t="s">
        <v>182</v>
      </c>
      <c r="J19" s="7" t="s">
        <v>112</v>
      </c>
      <c r="K19" s="7" t="s">
        <v>47</v>
      </c>
      <c r="L19" s="7"/>
      <c r="M19" s="7" t="s">
        <v>270</v>
      </c>
      <c r="N19" s="55" t="str">
        <f t="shared" ref="N19:N21" si="5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KVSUPS_DPS_ET01_SO102_D.1.4_FVE-104_1.NP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D.1.4</v>
      </c>
      <c r="F20" s="5" t="str">
        <f t="shared" si="3"/>
        <v>FVE</v>
      </c>
      <c r="G20" s="7" t="s">
        <v>142</v>
      </c>
      <c r="H20" s="5" t="s">
        <v>337</v>
      </c>
      <c r="I20" s="5" t="s">
        <v>183</v>
      </c>
      <c r="J20" s="7" t="s">
        <v>112</v>
      </c>
      <c r="K20" s="7" t="s">
        <v>47</v>
      </c>
      <c r="L20" s="7"/>
      <c r="M20" s="7" t="s">
        <v>270</v>
      </c>
      <c r="N20" s="55" t="str">
        <f t="shared" si="5"/>
        <v>KVSUPS_DPS_ET01_SO102_D.1.4_FVE-105_1.NP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2"/>
        <v>D.1.4</v>
      </c>
      <c r="F21" s="5" t="str">
        <f t="shared" si="3"/>
        <v>FVE</v>
      </c>
      <c r="G21" s="7" t="s">
        <v>143</v>
      </c>
      <c r="H21" s="5" t="s">
        <v>337</v>
      </c>
      <c r="I21" s="5" t="s">
        <v>184</v>
      </c>
      <c r="J21" s="7" t="s">
        <v>112</v>
      </c>
      <c r="K21" s="7" t="s">
        <v>47</v>
      </c>
      <c r="L21" s="7"/>
      <c r="M21" s="7" t="s">
        <v>270</v>
      </c>
      <c r="N21" s="55" t="str">
        <f t="shared" si="5"/>
        <v>KVSUPS_DPS_ET01_SO102_D.1.4_FVE-106_1.NP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>$F$4</f>
        <v>D.1.4</v>
      </c>
      <c r="F22" s="5" t="str">
        <f>$K$4</f>
        <v>FVE</v>
      </c>
      <c r="G22" s="7" t="s">
        <v>144</v>
      </c>
      <c r="H22" s="5" t="s">
        <v>110</v>
      </c>
      <c r="I22" s="5" t="s">
        <v>111</v>
      </c>
      <c r="J22" s="7" t="s">
        <v>112</v>
      </c>
      <c r="K22" s="7" t="s">
        <v>47</v>
      </c>
      <c r="L22" s="7"/>
      <c r="M22" s="7" t="s">
        <v>270</v>
      </c>
      <c r="N22" s="55" t="str">
        <f t="shared" ref="N22" si="6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KVSUPS_DPS_ET01_SO102_D.1.4_FVE-107_STRECHA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>$F$4</f>
        <v>D.1.4</v>
      </c>
      <c r="F23" s="5" t="str">
        <f>$K$4</f>
        <v>FVE</v>
      </c>
      <c r="G23" s="7" t="s">
        <v>113</v>
      </c>
      <c r="H23" s="5" t="s">
        <v>340</v>
      </c>
      <c r="I23" s="5" t="s">
        <v>114</v>
      </c>
      <c r="J23" s="7" t="s">
        <v>68</v>
      </c>
      <c r="K23" s="7" t="s">
        <v>47</v>
      </c>
      <c r="L23" s="7"/>
      <c r="M23" s="7" t="s">
        <v>270</v>
      </c>
      <c r="N23" s="55" t="str">
        <f t="shared" ref="N23:N25" si="7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KVSUPS_DPS_ET01_SO102_D.1.4_FVE-401_SCHEMA_DC/AC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>$F$4</f>
        <v>D.1.4</v>
      </c>
      <c r="F24" s="5" t="str">
        <f>$K$4</f>
        <v>FVE</v>
      </c>
      <c r="G24" s="7" t="s">
        <v>116</v>
      </c>
      <c r="H24" s="5" t="s">
        <v>341</v>
      </c>
      <c r="I24" s="5" t="s">
        <v>338</v>
      </c>
      <c r="J24" s="7" t="s">
        <v>68</v>
      </c>
      <c r="K24" s="7" t="s">
        <v>47</v>
      </c>
      <c r="L24" s="7"/>
      <c r="M24" s="7" t="s">
        <v>270</v>
      </c>
      <c r="N24" s="55" t="str">
        <f t="shared" si="7"/>
        <v>KVSUPS_DPS_ET01_SO102_D.1.4_FVE-402_SCHEMA_AC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>$F$4</f>
        <v>D.1.4</v>
      </c>
      <c r="F25" s="5" t="str">
        <f>$K$4</f>
        <v>FVE</v>
      </c>
      <c r="G25" s="7" t="s">
        <v>117</v>
      </c>
      <c r="H25" s="5" t="s">
        <v>342</v>
      </c>
      <c r="I25" s="5" t="s">
        <v>115</v>
      </c>
      <c r="J25" s="7" t="s">
        <v>68</v>
      </c>
      <c r="K25" s="7" t="s">
        <v>47</v>
      </c>
      <c r="L25" s="7"/>
      <c r="M25" s="7" t="s">
        <v>270</v>
      </c>
      <c r="N25" s="55" t="str">
        <f t="shared" si="7"/>
        <v>KVSUPS_DPS_ET01_SO102_D.1.4_FVE-403_ROZVADEC_RFVE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>$F$4</f>
        <v>D.1.4</v>
      </c>
      <c r="F26" s="5" t="str">
        <f>$K$4</f>
        <v>FVE</v>
      </c>
      <c r="G26" s="7" t="s">
        <v>296</v>
      </c>
      <c r="H26" s="5" t="s">
        <v>343</v>
      </c>
      <c r="I26" s="5" t="s">
        <v>339</v>
      </c>
      <c r="J26" s="7" t="s">
        <v>68</v>
      </c>
      <c r="K26" s="7" t="s">
        <v>47</v>
      </c>
      <c r="L26" s="7"/>
      <c r="M26" s="7" t="s">
        <v>270</v>
      </c>
      <c r="N26" s="55" t="str">
        <f t="shared" ref="N26" si="8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KVSUPS_DPS_ET01_SO102_D.1.4_FVE-404_ROZVADEC_RMFVE</v>
      </c>
    </row>
    <row r="27" spans="1:14" s="10" customFormat="1" x14ac:dyDescent="0.25">
      <c r="A27" s="7"/>
      <c r="B27" s="5"/>
      <c r="C27" s="7"/>
      <c r="D27" s="5"/>
      <c r="E27" s="5"/>
      <c r="F27" s="5"/>
      <c r="G27" s="7"/>
      <c r="H27" s="5"/>
      <c r="I27" s="5"/>
      <c r="J27" s="7"/>
      <c r="K27" s="7"/>
      <c r="L27" s="7"/>
      <c r="M27" s="7"/>
      <c r="N27" s="55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9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9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9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9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9"/>
      <c r="N32" s="8"/>
    </row>
  </sheetData>
  <autoFilter ref="A14:AC26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6" xr:uid="{1CA2063E-BBB7-4EAA-AA46-C38764608FCF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6" xr:uid="{F62AA223-0F27-453F-B7E7-A6D0884B9CED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6" xr:uid="{4E4245A8-4C49-41E2-9CAA-314E8C0B688F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6" xr:uid="{8CAB96F2-F8F0-4F8E-9B83-DD0EB22A90DC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6" xr:uid="{47640B6E-F571-406B-A8D8-F9450DB98812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6" xr:uid="{CC9288B5-7E45-4228-AD8E-7A93107DF0D7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6" fitToHeight="0" orientation="portrait" r:id="rId7"/>
  <ignoredErrors>
    <ignoredError sqref="G15:G16 G23:G24 G17:G22 G25:G26" numberStoredAsText="1"/>
  </ignoredErrors>
  <legacyDrawing r:id="rId8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98EC8-C185-4C24-8B63-4C080396643F}">
  <sheetPr>
    <pageSetUpPr fitToPage="1"/>
  </sheetPr>
  <dimension ref="A1:AB29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PD'!A33</f>
        <v>SO101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PD'!B33</f>
        <v>D.1.4</v>
      </c>
      <c r="G4" s="31"/>
      <c r="H4" s="31"/>
      <c r="I4" s="31"/>
      <c r="J4" s="32" t="s">
        <v>50</v>
      </c>
      <c r="K4" s="30" t="str">
        <f>'SEZNAM PD'!C33</f>
        <v>MAR</v>
      </c>
      <c r="L4" s="30"/>
      <c r="M4" s="30"/>
      <c r="N4" s="12"/>
    </row>
    <row r="5" spans="1:14" ht="24" customHeight="1" thickBot="1" x14ac:dyDescent="0.25">
      <c r="A5" s="9"/>
      <c r="B5" s="152" t="str">
        <f>'SEZNAM PD'!D33</f>
        <v>Měření a regulace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MAR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KVSUPS_DPS_ET01_SO101_D.1.4_MAR-001_TZ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2" si="0">$B$3</f>
        <v>SO101</v>
      </c>
      <c r="D16" s="5"/>
      <c r="E16" s="5" t="str">
        <f>$F$4</f>
        <v>D.1.4</v>
      </c>
      <c r="F16" s="5" t="str">
        <f>$K$4</f>
        <v>MAR</v>
      </c>
      <c r="G16" s="7" t="s">
        <v>109</v>
      </c>
      <c r="H16" s="5" t="s">
        <v>105</v>
      </c>
      <c r="I16" s="5" t="s">
        <v>180</v>
      </c>
      <c r="J16" s="7" t="s">
        <v>112</v>
      </c>
      <c r="K16" s="7" t="s">
        <v>47</v>
      </c>
      <c r="L16" s="7"/>
      <c r="M16" s="7" t="s">
        <v>270</v>
      </c>
      <c r="N16" s="55" t="str">
        <f t="shared" ref="N16:N22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KVSUPS_DPS_ET01_SO101_D.1.4_MAR-101_1PP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>$F$4</f>
        <v>D.1.4</v>
      </c>
      <c r="F17" s="5" t="str">
        <f>$K$4</f>
        <v>MAR</v>
      </c>
      <c r="G17" s="7" t="s">
        <v>139</v>
      </c>
      <c r="H17" s="5" t="s">
        <v>191</v>
      </c>
      <c r="I17" s="5" t="s">
        <v>181</v>
      </c>
      <c r="J17" s="7" t="s">
        <v>112</v>
      </c>
      <c r="K17" s="7" t="s">
        <v>47</v>
      </c>
      <c r="L17" s="7"/>
      <c r="M17" s="7" t="s">
        <v>270</v>
      </c>
      <c r="N17" s="55" t="str">
        <f t="shared" ref="N17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KVSUPS_DPS_ET01_SO101_D.1.4_MAR-102_1NP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ref="E18:E20" si="3">$F$4</f>
        <v>D.1.4</v>
      </c>
      <c r="F18" s="5" t="str">
        <f t="shared" ref="F18:F20" si="4">$K$4</f>
        <v>MAR</v>
      </c>
      <c r="G18" s="7" t="s">
        <v>140</v>
      </c>
      <c r="H18" s="5" t="s">
        <v>131</v>
      </c>
      <c r="I18" s="5" t="s">
        <v>182</v>
      </c>
      <c r="J18" s="7" t="s">
        <v>112</v>
      </c>
      <c r="K18" s="7" t="s">
        <v>47</v>
      </c>
      <c r="L18" s="7"/>
      <c r="M18" s="7" t="s">
        <v>270</v>
      </c>
      <c r="N18" s="55" t="str">
        <f t="shared" ref="N18:N20" si="5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KVSUPS_DPS_ET01_SO101_D.1.4_MAR-103_2NP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3"/>
        <v>D.1.4</v>
      </c>
      <c r="F19" s="5" t="str">
        <f t="shared" si="4"/>
        <v>MAR</v>
      </c>
      <c r="G19" s="7" t="s">
        <v>141</v>
      </c>
      <c r="H19" s="5" t="s">
        <v>192</v>
      </c>
      <c r="I19" s="5" t="s">
        <v>183</v>
      </c>
      <c r="J19" s="7" t="s">
        <v>112</v>
      </c>
      <c r="K19" s="7" t="s">
        <v>47</v>
      </c>
      <c r="L19" s="7"/>
      <c r="M19" s="7" t="s">
        <v>270</v>
      </c>
      <c r="N19" s="55" t="str">
        <f t="shared" si="5"/>
        <v>KVSUPS_DPS_ET01_SO101_D.1.4_MAR-104_3NP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3"/>
        <v>D.1.4</v>
      </c>
      <c r="F20" s="5" t="str">
        <f t="shared" si="4"/>
        <v>MAR</v>
      </c>
      <c r="G20" s="7" t="s">
        <v>142</v>
      </c>
      <c r="H20" s="5" t="s">
        <v>132</v>
      </c>
      <c r="I20" s="5" t="s">
        <v>184</v>
      </c>
      <c r="J20" s="7" t="s">
        <v>112</v>
      </c>
      <c r="K20" s="7" t="s">
        <v>47</v>
      </c>
      <c r="L20" s="7"/>
      <c r="M20" s="7" t="s">
        <v>270</v>
      </c>
      <c r="N20" s="55" t="str">
        <f t="shared" si="5"/>
        <v>KVSUPS_DPS_ET01_SO101_D.1.4_MAR-105_4NP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>$F$4</f>
        <v>D.1.4</v>
      </c>
      <c r="F21" s="5" t="str">
        <f>$K$4</f>
        <v>MAR</v>
      </c>
      <c r="G21" s="7" t="s">
        <v>113</v>
      </c>
      <c r="H21" s="5" t="s">
        <v>331</v>
      </c>
      <c r="I21" s="5" t="s">
        <v>332</v>
      </c>
      <c r="J21" s="7" t="s">
        <v>68</v>
      </c>
      <c r="K21" s="7" t="s">
        <v>47</v>
      </c>
      <c r="L21" s="7"/>
      <c r="M21" s="7" t="s">
        <v>270</v>
      </c>
      <c r="N21" s="55" t="str">
        <f t="shared" si="1"/>
        <v>KVSUPS_DPS_ET01_SO101_D.1.4_MAR-401_SCH RS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>$F$4</f>
        <v>D.1.4</v>
      </c>
      <c r="F22" s="5" t="str">
        <f>$K$4</f>
        <v>MAR</v>
      </c>
      <c r="G22" s="7" t="s">
        <v>116</v>
      </c>
      <c r="H22" s="5" t="s">
        <v>333</v>
      </c>
      <c r="I22" s="5" t="s">
        <v>334</v>
      </c>
      <c r="J22" s="7" t="s">
        <v>68</v>
      </c>
      <c r="K22" s="7" t="s">
        <v>47</v>
      </c>
      <c r="L22" s="7"/>
      <c r="M22" s="7" t="s">
        <v>270</v>
      </c>
      <c r="N22" s="55" t="str">
        <f t="shared" si="1"/>
        <v>KVSUPS_DPS_ET01_SO101_D.1.4_MAR-402_LEG</v>
      </c>
    </row>
    <row r="23" spans="1:14" s="10" customFormat="1" x14ac:dyDescent="0.25">
      <c r="A23" s="7"/>
      <c r="B23" s="5"/>
      <c r="C23" s="7"/>
      <c r="D23" s="5"/>
      <c r="E23" s="5"/>
      <c r="F23" s="5"/>
      <c r="G23" s="7"/>
      <c r="H23" s="5"/>
      <c r="I23" s="5"/>
      <c r="J23" s="7"/>
      <c r="K23" s="7"/>
      <c r="L23" s="7"/>
      <c r="M23" s="7"/>
      <c r="N23" s="55"/>
    </row>
    <row r="24" spans="1:14" s="10" customFormat="1" x14ac:dyDescent="0.25">
      <c r="A24" s="7"/>
      <c r="B24" s="5"/>
      <c r="C24" s="7"/>
      <c r="D24" s="5"/>
      <c r="E24" s="5"/>
      <c r="F24" s="5"/>
      <c r="G24" s="7"/>
      <c r="H24" s="5"/>
      <c r="I24" s="5"/>
      <c r="J24" s="7"/>
      <c r="K24" s="7"/>
      <c r="L24" s="7"/>
      <c r="M24" s="7"/>
      <c r="N24" s="55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9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9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9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</sheetData>
  <autoFilter ref="A14:AC22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2" xr:uid="{3C96C37D-3F5C-4CBB-977C-3D1396E64170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2" xr:uid="{2F6ABEF4-AEF9-4615-9DCE-F0A593913991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2" xr:uid="{3EC20EC1-F4D9-47C3-943F-F41A7CE991BE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2" xr:uid="{486C867F-AB0A-4018-8F90-5872DD1922DD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2" xr:uid="{88A1AD44-CE68-4666-9F10-5ED9F688ED5A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2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2" xr:uid="{19C259DF-2A17-475E-8F4F-C335386CD0B0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A25E2-3973-4F1A-911F-384E193632F6}">
  <sheetPr>
    <pageSetUpPr fitToPage="1"/>
  </sheetPr>
  <dimension ref="A1:AB31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PD'!A34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PD'!B34</f>
        <v>D.1.4</v>
      </c>
      <c r="G4" s="31"/>
      <c r="H4" s="31"/>
      <c r="I4" s="31"/>
      <c r="J4" s="32" t="s">
        <v>50</v>
      </c>
      <c r="K4" s="30" t="str">
        <f>'SEZNAM PD'!C34</f>
        <v>MAR</v>
      </c>
      <c r="L4" s="30"/>
      <c r="M4" s="30"/>
      <c r="N4" s="12"/>
    </row>
    <row r="5" spans="1:14" ht="24" customHeight="1" thickBot="1" x14ac:dyDescent="0.25">
      <c r="A5" s="9"/>
      <c r="B5" s="152" t="str">
        <f>'SEZNAM PD'!D34</f>
        <v>Měření a regulace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MAR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KVSUPS_DPS_ET01_SO102_D.1.4_MAR-001_TZ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4" si="0">$B$3</f>
        <v>SO102</v>
      </c>
      <c r="D16" s="5"/>
      <c r="E16" s="5" t="str">
        <f>$F$4</f>
        <v>D.1.4</v>
      </c>
      <c r="F16" s="5" t="str">
        <f>$K$4</f>
        <v>MAR</v>
      </c>
      <c r="G16" s="7" t="s">
        <v>109</v>
      </c>
      <c r="H16" s="5" t="s">
        <v>190</v>
      </c>
      <c r="I16" s="5" t="s">
        <v>179</v>
      </c>
      <c r="J16" s="7" t="s">
        <v>112</v>
      </c>
      <c r="K16" s="7" t="s">
        <v>47</v>
      </c>
      <c r="L16" s="7"/>
      <c r="M16" s="7" t="s">
        <v>270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KVSUPS_DPS_ET01_SO102_D.1.4_MAR-101_2PP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D.1.4</v>
      </c>
      <c r="F17" s="5" t="str">
        <f>$K$4</f>
        <v>MAR</v>
      </c>
      <c r="G17" s="7" t="s">
        <v>139</v>
      </c>
      <c r="H17" s="5" t="s">
        <v>105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 t="shared" ref="N17:N24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KVSUPS_DPS_ET01_SO102_D.1.4_MAR-102_1PP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>$F$4</f>
        <v>D.1.4</v>
      </c>
      <c r="F18" s="5" t="str">
        <f>$K$4</f>
        <v>MAR</v>
      </c>
      <c r="G18" s="7" t="s">
        <v>140</v>
      </c>
      <c r="H18" s="5" t="s">
        <v>191</v>
      </c>
      <c r="I18" s="5" t="s">
        <v>181</v>
      </c>
      <c r="J18" s="7" t="s">
        <v>112</v>
      </c>
      <c r="K18" s="7" t="s">
        <v>47</v>
      </c>
      <c r="L18" s="7"/>
      <c r="M18" s="7" t="s">
        <v>270</v>
      </c>
      <c r="N18" s="55" t="str">
        <f t="shared" si="2"/>
        <v>KVSUPS_DPS_ET01_SO102_D.1.4_MAR-103_1NP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ref="E19:E22" si="3">$F$4</f>
        <v>D.1.4</v>
      </c>
      <c r="F19" s="5" t="str">
        <f t="shared" ref="F19:F22" si="4">$K$4</f>
        <v>MAR</v>
      </c>
      <c r="G19" s="7" t="s">
        <v>141</v>
      </c>
      <c r="H19" s="5" t="s">
        <v>131</v>
      </c>
      <c r="I19" s="5" t="s">
        <v>182</v>
      </c>
      <c r="J19" s="7" t="s">
        <v>112</v>
      </c>
      <c r="K19" s="7" t="s">
        <v>47</v>
      </c>
      <c r="L19" s="7"/>
      <c r="M19" s="7" t="s">
        <v>270</v>
      </c>
      <c r="N19" s="55" t="str">
        <f t="shared" si="2"/>
        <v>KVSUPS_DPS_ET01_SO102_D.1.4_MAR-104_2NP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3"/>
        <v>D.1.4</v>
      </c>
      <c r="F20" s="5" t="str">
        <f t="shared" si="4"/>
        <v>MAR</v>
      </c>
      <c r="G20" s="7" t="s">
        <v>142</v>
      </c>
      <c r="H20" s="5" t="s">
        <v>192</v>
      </c>
      <c r="I20" s="5" t="s">
        <v>183</v>
      </c>
      <c r="J20" s="7" t="s">
        <v>112</v>
      </c>
      <c r="K20" s="7" t="s">
        <v>47</v>
      </c>
      <c r="L20" s="7"/>
      <c r="M20" s="7" t="s">
        <v>270</v>
      </c>
      <c r="N20" s="55" t="str">
        <f t="shared" si="2"/>
        <v>KVSUPS_DPS_ET01_SO102_D.1.4_MAR-105_3NP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3"/>
        <v>D.1.4</v>
      </c>
      <c r="F21" s="5" t="str">
        <f t="shared" si="4"/>
        <v>MAR</v>
      </c>
      <c r="G21" s="7" t="s">
        <v>143</v>
      </c>
      <c r="H21" s="5" t="s">
        <v>132</v>
      </c>
      <c r="I21" s="5" t="s">
        <v>184</v>
      </c>
      <c r="J21" s="7" t="s">
        <v>112</v>
      </c>
      <c r="K21" s="7" t="s">
        <v>47</v>
      </c>
      <c r="L21" s="7"/>
      <c r="M21" s="7" t="s">
        <v>270</v>
      </c>
      <c r="N21" s="55" t="str">
        <f t="shared" si="2"/>
        <v>KVSUPS_DPS_ET01_SO102_D.1.4_MAR-106_4NP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3"/>
        <v>D.1.4</v>
      </c>
      <c r="F22" s="5" t="str">
        <f t="shared" si="4"/>
        <v>MAR</v>
      </c>
      <c r="G22" s="7" t="s">
        <v>144</v>
      </c>
      <c r="H22" s="5" t="s">
        <v>282</v>
      </c>
      <c r="I22" s="5" t="s">
        <v>111</v>
      </c>
      <c r="J22" s="7" t="s">
        <v>112</v>
      </c>
      <c r="K22" s="7" t="s">
        <v>47</v>
      </c>
      <c r="L22" s="7"/>
      <c r="M22" s="7" t="s">
        <v>270</v>
      </c>
      <c r="N22" s="55" t="str">
        <f t="shared" ref="N22" si="5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KVSUPS_DPS_ET01_SO102_D.1.4_MAR-107_STR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>$F$4</f>
        <v>D.1.4</v>
      </c>
      <c r="F23" s="5" t="str">
        <f>$K$4</f>
        <v>MAR</v>
      </c>
      <c r="G23" s="7" t="s">
        <v>113</v>
      </c>
      <c r="H23" s="5" t="s">
        <v>331</v>
      </c>
      <c r="I23" s="5" t="s">
        <v>332</v>
      </c>
      <c r="J23" s="7" t="s">
        <v>68</v>
      </c>
      <c r="K23" s="7" t="s">
        <v>47</v>
      </c>
      <c r="L23" s="7"/>
      <c r="M23" s="7" t="s">
        <v>270</v>
      </c>
      <c r="N23" s="55" t="str">
        <f t="shared" si="2"/>
        <v>KVSUPS_DPS_ET01_SO102_D.1.4_MAR-401_SCH RS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>$F$4</f>
        <v>D.1.4</v>
      </c>
      <c r="F24" s="5" t="str">
        <f>$K$4</f>
        <v>MAR</v>
      </c>
      <c r="G24" s="7" t="s">
        <v>116</v>
      </c>
      <c r="H24" s="5" t="s">
        <v>333</v>
      </c>
      <c r="I24" s="5" t="s">
        <v>334</v>
      </c>
      <c r="J24" s="7" t="s">
        <v>68</v>
      </c>
      <c r="K24" s="7" t="s">
        <v>47</v>
      </c>
      <c r="L24" s="7"/>
      <c r="M24" s="7" t="s">
        <v>270</v>
      </c>
      <c r="N24" s="55" t="str">
        <f t="shared" si="2"/>
        <v>KVSUPS_DPS_ET01_SO102_D.1.4_MAR-402_LEG</v>
      </c>
    </row>
    <row r="25" spans="1:14" s="10" customFormat="1" x14ac:dyDescent="0.25">
      <c r="A25" s="7"/>
      <c r="B25" s="5"/>
      <c r="C25" s="7"/>
      <c r="D25" s="5"/>
      <c r="E25" s="5"/>
      <c r="F25" s="5"/>
      <c r="G25" s="7"/>
      <c r="H25" s="5"/>
      <c r="I25" s="5"/>
      <c r="J25" s="7"/>
      <c r="K25" s="7"/>
      <c r="L25" s="7"/>
      <c r="M25" s="7"/>
      <c r="N25" s="55"/>
    </row>
    <row r="26" spans="1:14" s="10" customFormat="1" x14ac:dyDescent="0.25">
      <c r="A26" s="7"/>
      <c r="B26" s="5"/>
      <c r="C26" s="7"/>
      <c r="D26" s="5"/>
      <c r="E26" s="5"/>
      <c r="F26" s="5"/>
      <c r="G26" s="7"/>
      <c r="H26" s="5"/>
      <c r="I26" s="5"/>
      <c r="J26" s="7"/>
      <c r="K26" s="7"/>
      <c r="L26" s="7"/>
      <c r="M26" s="7"/>
      <c r="N26" s="55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9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9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9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9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</sheetData>
  <autoFilter ref="A14:AC24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4" xr:uid="{B4026FDB-E1D6-45D1-A5F7-47D071D83DBE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4" xr:uid="{55786C83-0214-4B10-917B-758873ECE47A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4" xr:uid="{8E344FE9-621B-4018-8B8C-5266BFA6BE93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4" xr:uid="{76CA60A3-F68D-45F2-B2AF-506984C3DECB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4" xr:uid="{0D55C501-8728-4A9D-94EB-3D58419C2A52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I34" sqref="I3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4" xr:uid="{7A8501DC-5242-4AC6-AD2F-369426D3BB21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3F2A4-F820-4905-BF3B-9E23F26FE38B}">
  <sheetPr>
    <pageSetUpPr fitToPage="1"/>
  </sheetPr>
  <dimension ref="A1:AB28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PD'!A35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PD'!B35</f>
        <v>D.1.4</v>
      </c>
      <c r="G4" s="31"/>
      <c r="H4" s="31"/>
      <c r="I4" s="31"/>
      <c r="J4" s="32" t="s">
        <v>50</v>
      </c>
      <c r="K4" s="30" t="str">
        <f>'SEZNAM PD'!C35</f>
        <v>RTCH</v>
      </c>
      <c r="L4" s="30"/>
      <c r="M4" s="30"/>
      <c r="N4" s="12"/>
    </row>
    <row r="5" spans="1:14" ht="24" customHeight="1" thickBot="1" x14ac:dyDescent="0.25">
      <c r="A5" s="9"/>
      <c r="B5" s="152" t="str">
        <f>'SEZNAM PD'!D35</f>
        <v>Vytápění a chlazení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RTCH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KVSUPS_DPS_ET01_SO101_D.1.4_RTCH-001_TZ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6" si="0">$B$3</f>
        <v>SO101</v>
      </c>
      <c r="D16" s="5"/>
      <c r="E16" s="5" t="str">
        <f t="shared" ref="E16:E26" si="1">$F$4</f>
        <v>D.1.4</v>
      </c>
      <c r="F16" s="5" t="str">
        <f t="shared" ref="F16:F26" si="2">$K$4</f>
        <v>RTCH</v>
      </c>
      <c r="G16" s="7" t="s">
        <v>109</v>
      </c>
      <c r="H16" s="5" t="s">
        <v>105</v>
      </c>
      <c r="I16" s="5" t="s">
        <v>180</v>
      </c>
      <c r="J16" s="7" t="s">
        <v>112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KVSUPS_DPS_ET01_SO101_D.1.4_RTCH-101_1PP</v>
      </c>
    </row>
    <row r="17" spans="1:14" s="10" customFormat="1" x14ac:dyDescent="0.2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RTCH</v>
      </c>
      <c r="G17" s="7" t="s">
        <v>139</v>
      </c>
      <c r="H17" s="5" t="s">
        <v>191</v>
      </c>
      <c r="I17" s="45" t="s">
        <v>181</v>
      </c>
      <c r="J17" s="7" t="s">
        <v>112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KVSUPS_DPS_ET01_SO101_D.1.4_RTCH-102_1NP</v>
      </c>
    </row>
    <row r="18" spans="1:14" s="10" customFormat="1" x14ac:dyDescent="0.2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RTCH</v>
      </c>
      <c r="G18" s="7" t="s">
        <v>140</v>
      </c>
      <c r="H18" s="5" t="s">
        <v>131</v>
      </c>
      <c r="I18" s="45" t="s">
        <v>182</v>
      </c>
      <c r="J18" s="7" t="s">
        <v>112</v>
      </c>
      <c r="K18" s="7" t="s">
        <v>47</v>
      </c>
      <c r="L18" s="7"/>
      <c r="M18" s="7" t="s">
        <v>270</v>
      </c>
      <c r="N18" s="55" t="str">
        <f t="shared" ref="N18:N27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KVSUPS_DPS_ET01_SO101_D.1.4_RTCH-103_2NP</v>
      </c>
    </row>
    <row r="19" spans="1:14" s="10" customFormat="1" x14ac:dyDescent="0.2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RTCH</v>
      </c>
      <c r="G19" s="7" t="s">
        <v>141</v>
      </c>
      <c r="H19" s="5" t="s">
        <v>192</v>
      </c>
      <c r="I19" s="45" t="s">
        <v>183</v>
      </c>
      <c r="J19" s="7" t="s">
        <v>112</v>
      </c>
      <c r="K19" s="7" t="s">
        <v>47</v>
      </c>
      <c r="L19" s="7"/>
      <c r="M19" s="7" t="s">
        <v>270</v>
      </c>
      <c r="N19" s="55" t="str">
        <f t="shared" si="3"/>
        <v>KVSUPS_DPS_ET01_SO101_D.1.4_RTCH-104_3NP</v>
      </c>
    </row>
    <row r="20" spans="1:14" s="10" customFormat="1" x14ac:dyDescent="0.2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RTCH</v>
      </c>
      <c r="G20" s="7" t="s">
        <v>142</v>
      </c>
      <c r="H20" s="5" t="s">
        <v>132</v>
      </c>
      <c r="I20" s="45" t="s">
        <v>184</v>
      </c>
      <c r="J20" s="7" t="s">
        <v>112</v>
      </c>
      <c r="K20" s="7" t="s">
        <v>47</v>
      </c>
      <c r="L20" s="7"/>
      <c r="M20" s="7" t="s">
        <v>270</v>
      </c>
      <c r="N20" s="55" t="str">
        <f t="shared" si="3"/>
        <v>KVSUPS_DPS_ET01_SO101_D.1.4_RTCH-105_4NP</v>
      </c>
    </row>
    <row r="21" spans="1:14" s="10" customFormat="1" ht="25.5" x14ac:dyDescent="0.2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RTCH</v>
      </c>
      <c r="G21" s="7" t="s">
        <v>113</v>
      </c>
      <c r="H21" s="5" t="s">
        <v>344</v>
      </c>
      <c r="I21" s="45" t="s">
        <v>196</v>
      </c>
      <c r="J21" s="7" t="s">
        <v>68</v>
      </c>
      <c r="K21" s="7" t="s">
        <v>47</v>
      </c>
      <c r="L21" s="7"/>
      <c r="M21" s="7" t="s">
        <v>270</v>
      </c>
      <c r="N21" s="55" t="str">
        <f t="shared" ref="N21:N22" si="4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KVSUPS_DPS_ET01_SO101_D.1.4_RTCH-401_SCH PRIPOJ VZT</v>
      </c>
    </row>
    <row r="22" spans="1:14" s="10" customFormat="1" x14ac:dyDescent="0.2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RTCH</v>
      </c>
      <c r="G22" s="7" t="s">
        <v>116</v>
      </c>
      <c r="H22" s="5" t="s">
        <v>900</v>
      </c>
      <c r="I22" s="45" t="s">
        <v>899</v>
      </c>
      <c r="J22" s="7" t="s">
        <v>68</v>
      </c>
      <c r="K22" s="7" t="s">
        <v>47</v>
      </c>
      <c r="L22" s="7"/>
      <c r="M22" s="7" t="s">
        <v>270</v>
      </c>
      <c r="N22" s="55" t="str">
        <f t="shared" si="4"/>
        <v>KVSUPS_DPS_ET01_SO101_D.1.4_RTCH-402_SCH MONT S1</v>
      </c>
    </row>
    <row r="23" spans="1:14" s="10" customFormat="1" x14ac:dyDescent="0.2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RTCH</v>
      </c>
      <c r="G23" s="7" t="s">
        <v>117</v>
      </c>
      <c r="H23" s="5" t="s">
        <v>901</v>
      </c>
      <c r="I23" s="45" t="s">
        <v>902</v>
      </c>
      <c r="J23" s="7" t="s">
        <v>68</v>
      </c>
      <c r="K23" s="7" t="s">
        <v>47</v>
      </c>
      <c r="L23" s="7"/>
      <c r="M23" s="7" t="s">
        <v>270</v>
      </c>
      <c r="N23" s="55" t="str">
        <f t="shared" ref="N23:N25" si="5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KVSUPS_DPS_ET01_SO101_D.1.4_RTCH-403_SCH MONT S2</v>
      </c>
    </row>
    <row r="24" spans="1:14" s="10" customFormat="1" x14ac:dyDescent="0.2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RTCH</v>
      </c>
      <c r="G24" s="7" t="s">
        <v>296</v>
      </c>
      <c r="H24" s="5" t="s">
        <v>903</v>
      </c>
      <c r="I24" s="45" t="s">
        <v>904</v>
      </c>
      <c r="J24" s="7" t="s">
        <v>68</v>
      </c>
      <c r="K24" s="7" t="s">
        <v>47</v>
      </c>
      <c r="L24" s="7"/>
      <c r="M24" s="7" t="s">
        <v>270</v>
      </c>
      <c r="N24" s="55" t="str">
        <f t="shared" si="5"/>
        <v>KVSUPS_DPS_ET01_SO101_D.1.4_RTCH-404_SCH MONT J1</v>
      </c>
    </row>
    <row r="25" spans="1:14" s="10" customFormat="1" x14ac:dyDescent="0.2"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D.1.4</v>
      </c>
      <c r="F25" s="5" t="str">
        <f t="shared" si="2"/>
        <v>RTCH</v>
      </c>
      <c r="G25" s="7" t="s">
        <v>305</v>
      </c>
      <c r="H25" s="5" t="s">
        <v>905</v>
      </c>
      <c r="I25" s="45" t="s">
        <v>906</v>
      </c>
      <c r="J25" s="7" t="s">
        <v>68</v>
      </c>
      <c r="K25" s="7" t="s">
        <v>47</v>
      </c>
      <c r="L25" s="7"/>
      <c r="M25" s="7" t="s">
        <v>270</v>
      </c>
      <c r="N25" s="55" t="str">
        <f t="shared" si="5"/>
        <v>KVSUPS_DPS_ET01_SO101_D.1.4_RTCH-405_SCH MONT J2</v>
      </c>
    </row>
    <row r="26" spans="1:14" s="10" customFormat="1" x14ac:dyDescent="0.2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D.1.4</v>
      </c>
      <c r="F26" s="5" t="str">
        <f t="shared" si="2"/>
        <v>RTCH</v>
      </c>
      <c r="G26" s="7" t="s">
        <v>319</v>
      </c>
      <c r="H26" s="5" t="s">
        <v>907</v>
      </c>
      <c r="I26" s="45" t="s">
        <v>908</v>
      </c>
      <c r="J26" s="7" t="s">
        <v>68</v>
      </c>
      <c r="K26" s="7" t="s">
        <v>47</v>
      </c>
      <c r="L26" s="7"/>
      <c r="M26" s="7" t="s">
        <v>270</v>
      </c>
      <c r="N26" s="55" t="str">
        <f t="shared" ref="N26" si="6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KVSUPS_DPS_ET01_SO101_D.1.4_RTCH-406_SCH MONT VZT</v>
      </c>
    </row>
    <row r="27" spans="1:14" s="10" customFormat="1" x14ac:dyDescent="0.2">
      <c r="B27" s="5"/>
      <c r="C27" s="7"/>
      <c r="D27" s="5"/>
      <c r="E27" s="5"/>
      <c r="F27" s="5"/>
      <c r="G27" s="7"/>
      <c r="H27" s="5"/>
      <c r="I27" s="45"/>
      <c r="J27" s="7"/>
      <c r="K27" s="7"/>
      <c r="L27" s="7"/>
      <c r="M27" s="7"/>
      <c r="N27" s="55" t="str">
        <f t="shared" si="3"/>
        <v>KVSUPS_DPS-</v>
      </c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</sheetData>
  <autoFilter ref="A14:AC27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1" xr:uid="{2264D4C3-BCEF-42ED-A640-A9E94D87D991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1" xr:uid="{2DA332EF-725E-433A-A82E-7C315CCF070D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1" xr:uid="{A9C609D9-69BC-4F4D-B19C-A06FDC1BCDD2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1" xr:uid="{5594CD23-7FB4-4640-AD6B-516C9E22202E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1" xr:uid="{A7F4895A-F324-4D5B-A86E-7C273F05B0CA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1" xr:uid="{E01B906D-7C5C-424D-AA1B-0E778150E5E0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EBC52-104F-4DE2-8B61-1F88C68ACC60}">
  <sheetPr>
    <pageSetUpPr fitToPage="1"/>
  </sheetPr>
  <dimension ref="A1:AB17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>
        <f>'SEZNAM PD'!A9</f>
        <v>0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PD'!B9</f>
        <v>A</v>
      </c>
      <c r="G4" s="31"/>
      <c r="H4" s="31"/>
      <c r="I4" s="31"/>
      <c r="J4" s="32" t="s">
        <v>50</v>
      </c>
      <c r="K4" s="30" t="str">
        <f>'SEZNAM PD'!C9</f>
        <v>PZ</v>
      </c>
      <c r="L4" s="30"/>
      <c r="M4" s="30"/>
      <c r="N4" s="12"/>
    </row>
    <row r="5" spans="1:14" ht="24" customHeight="1" thickBot="1" x14ac:dyDescent="0.25">
      <c r="A5" s="9"/>
      <c r="B5" s="152" t="str">
        <f>'SEZNAM PD'!D9</f>
        <v>Průvodní zpráva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A</v>
      </c>
      <c r="F15" s="5" t="str">
        <f>$K$4</f>
        <v>PZ</v>
      </c>
      <c r="G15" s="7" t="s">
        <v>74</v>
      </c>
      <c r="H15" s="5" t="s">
        <v>48</v>
      </c>
      <c r="I15" s="5" t="s">
        <v>274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KVSUPS_DPS_ET01_A_PZ-001_PZ</v>
      </c>
    </row>
    <row r="16" spans="1:14" s="10" customFormat="1" x14ac:dyDescent="0.25">
      <c r="A16" s="7"/>
      <c r="B16" s="5"/>
      <c r="C16" s="7"/>
      <c r="D16" s="5"/>
      <c r="E16" s="5"/>
      <c r="F16" s="5"/>
      <c r="G16" s="5"/>
      <c r="H16" s="5"/>
      <c r="I16" s="5"/>
      <c r="J16" s="7"/>
      <c r="K16" s="7"/>
      <c r="L16" s="7"/>
      <c r="M16" s="7"/>
      <c r="N16" s="55" t="str">
        <f t="shared" ref="N16" si="0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</row>
    <row r="17" spans="10:14" s="10" customFormat="1" x14ac:dyDescent="0.25">
      <c r="J17" s="4"/>
      <c r="K17" s="4"/>
      <c r="L17" s="4"/>
      <c r="M17" s="4"/>
      <c r="N17" s="12"/>
    </row>
  </sheetData>
  <autoFilter ref="A14:AC16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7" xr:uid="{5E5632BD-DB65-42EA-B944-E91E87105F39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7" xr:uid="{7915CC6E-6186-42DC-9E03-68706311CDBB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7" xr:uid="{83BF16C9-3B64-4F98-ADD6-6E9FF74F8C56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7" xr:uid="{314AF388-DBAC-494B-9249-B3C7DBA2EB9D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7" xr:uid="{F6F8C309-6DEE-44D4-801A-6606EDE560E2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N15" sqref="N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7" xr:uid="{3CA1D534-171F-4EC5-A0F7-AA613FD4D035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C0B63-1F74-4BBD-8A57-5151628D6391}">
  <sheetPr>
    <pageSetUpPr fitToPage="1"/>
  </sheetPr>
  <dimension ref="A1:AB40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PD'!A36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PD'!B36</f>
        <v>D.1.4</v>
      </c>
      <c r="G4" s="31"/>
      <c r="H4" s="31"/>
      <c r="I4" s="31"/>
      <c r="J4" s="32" t="s">
        <v>50</v>
      </c>
      <c r="K4" s="30" t="str">
        <f>'SEZNAM PD'!C36</f>
        <v>RTCH</v>
      </c>
      <c r="L4" s="30"/>
      <c r="M4" s="30"/>
      <c r="N4" s="12"/>
    </row>
    <row r="5" spans="1:14" ht="24" customHeight="1" thickBot="1" x14ac:dyDescent="0.25">
      <c r="A5" s="9"/>
      <c r="B5" s="152" t="str">
        <f>'SEZNAM PD'!D35</f>
        <v>Vytápění a chlazení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RTCH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KVSUPS_DPS_ET01_SO102_D.1.4_RTCH-001_TZ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31" si="0">$B$3</f>
        <v>SO102</v>
      </c>
      <c r="D16" s="5"/>
      <c r="E16" s="5" t="str">
        <f t="shared" ref="E16:E31" si="1">$F$4</f>
        <v>D.1.4</v>
      </c>
      <c r="F16" s="5" t="str">
        <f t="shared" ref="F16:F31" si="2">$K$4</f>
        <v>RTCH</v>
      </c>
      <c r="G16" s="7" t="s">
        <v>109</v>
      </c>
      <c r="H16" s="5" t="s">
        <v>190</v>
      </c>
      <c r="I16" s="5" t="s">
        <v>179</v>
      </c>
      <c r="J16" s="7" t="s">
        <v>112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KVSUPS_DPS_ET01_SO102_D.1.4_RTCH-101_2PP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RTCH</v>
      </c>
      <c r="G17" s="7" t="s">
        <v>139</v>
      </c>
      <c r="H17" s="5" t="s">
        <v>105</v>
      </c>
      <c r="I17" s="5" t="s">
        <v>180</v>
      </c>
      <c r="J17" s="7" t="s">
        <v>112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KVSUPS_DPS_ET01_SO102_D.1.4_RTCH-102_1PP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RTCH</v>
      </c>
      <c r="G18" s="7" t="s">
        <v>140</v>
      </c>
      <c r="H18" s="5" t="s">
        <v>191</v>
      </c>
      <c r="I18" s="45" t="s">
        <v>181</v>
      </c>
      <c r="J18" s="7" t="s">
        <v>112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KVSUPS_DPS_ET01_SO102_D.1.4_RTCH-103_1NP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RTCH</v>
      </c>
      <c r="G19" s="7" t="s">
        <v>141</v>
      </c>
      <c r="H19" s="5" t="s">
        <v>131</v>
      </c>
      <c r="I19" s="45" t="s">
        <v>182</v>
      </c>
      <c r="J19" s="7" t="s">
        <v>112</v>
      </c>
      <c r="K19" s="7" t="s">
        <v>47</v>
      </c>
      <c r="L19" s="7"/>
      <c r="M19" s="7" t="s">
        <v>270</v>
      </c>
      <c r="N19" s="55" t="str">
        <f t="shared" ref="N19:N24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KVSUPS_DPS_ET01_SO102_D.1.4_RTCH-104_2NP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RTCH</v>
      </c>
      <c r="G20" s="7" t="s">
        <v>142</v>
      </c>
      <c r="H20" s="5" t="s">
        <v>192</v>
      </c>
      <c r="I20" s="45" t="s">
        <v>183</v>
      </c>
      <c r="J20" s="7" t="s">
        <v>112</v>
      </c>
      <c r="K20" s="7" t="s">
        <v>47</v>
      </c>
      <c r="L20" s="7"/>
      <c r="M20" s="7" t="s">
        <v>270</v>
      </c>
      <c r="N20" s="55" t="str">
        <f t="shared" si="3"/>
        <v>KVSUPS_DPS_ET01_SO102_D.1.4_RTCH-105_3NP</v>
      </c>
    </row>
    <row r="21" spans="1:14" s="10" customFormat="1" x14ac:dyDescent="0.2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RTCH</v>
      </c>
      <c r="G21" s="7" t="s">
        <v>143</v>
      </c>
      <c r="H21" s="5" t="s">
        <v>132</v>
      </c>
      <c r="I21" s="45" t="s">
        <v>184</v>
      </c>
      <c r="J21" s="7" t="s">
        <v>112</v>
      </c>
      <c r="K21" s="7" t="s">
        <v>47</v>
      </c>
      <c r="L21" s="7"/>
      <c r="M21" s="7" t="s">
        <v>270</v>
      </c>
      <c r="N21" s="55" t="str">
        <f t="shared" si="3"/>
        <v>KVSUPS_DPS_ET01_SO102_D.1.4_RTCH-106_4NP</v>
      </c>
    </row>
    <row r="22" spans="1:14" s="10" customFormat="1" x14ac:dyDescent="0.2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RTCH</v>
      </c>
      <c r="G22" s="7" t="s">
        <v>144</v>
      </c>
      <c r="H22" s="5" t="s">
        <v>110</v>
      </c>
      <c r="I22" s="45" t="s">
        <v>198</v>
      </c>
      <c r="J22" s="7" t="s">
        <v>112</v>
      </c>
      <c r="K22" s="7" t="s">
        <v>47</v>
      </c>
      <c r="L22" s="7"/>
      <c r="M22" s="7" t="s">
        <v>270</v>
      </c>
      <c r="N22" s="55" t="str">
        <f t="shared" si="3"/>
        <v>KVSUPS_DPS_ET01_SO102_D.1.4_RTCH-107_STRECHA</v>
      </c>
    </row>
    <row r="23" spans="1:14" s="10" customFormat="1" ht="25.5" x14ac:dyDescent="0.2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RTCH</v>
      </c>
      <c r="G23" s="7" t="s">
        <v>145</v>
      </c>
      <c r="H23" s="5" t="s">
        <v>202</v>
      </c>
      <c r="I23" s="45" t="s">
        <v>199</v>
      </c>
      <c r="J23" s="7" t="s">
        <v>78</v>
      </c>
      <c r="K23" s="7" t="s">
        <v>47</v>
      </c>
      <c r="L23" s="7"/>
      <c r="M23" s="7" t="s">
        <v>270</v>
      </c>
      <c r="N23" s="55" t="str">
        <f t="shared" si="3"/>
        <v>KVSUPS_DPS_ET01_SO102_D.1.4_RTCH-108_TECH MISTNOST 2NP</v>
      </c>
    </row>
    <row r="24" spans="1:14" s="10" customFormat="1" ht="25.5" x14ac:dyDescent="0.2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RTCH</v>
      </c>
      <c r="G24" s="7" t="s">
        <v>113</v>
      </c>
      <c r="H24" s="5" t="s">
        <v>197</v>
      </c>
      <c r="I24" s="45" t="s">
        <v>196</v>
      </c>
      <c r="J24" s="7" t="s">
        <v>68</v>
      </c>
      <c r="K24" s="7" t="s">
        <v>47</v>
      </c>
      <c r="L24" s="7"/>
      <c r="M24" s="7" t="s">
        <v>270</v>
      </c>
      <c r="N24" s="55" t="str">
        <f t="shared" si="3"/>
        <v>KVSUPS_DPS_ET01_SO102_D.1.4_RTCH-401_SCHEMA PRIPOJ VZT</v>
      </c>
    </row>
    <row r="25" spans="1:14" s="10" customFormat="1" ht="25.5" x14ac:dyDescent="0.2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D.1.4</v>
      </c>
      <c r="F25" s="5" t="str">
        <f t="shared" si="2"/>
        <v>RTCH</v>
      </c>
      <c r="G25" s="7" t="s">
        <v>116</v>
      </c>
      <c r="H25" s="5" t="s">
        <v>201</v>
      </c>
      <c r="I25" s="45" t="s">
        <v>200</v>
      </c>
      <c r="J25" s="7" t="s">
        <v>68</v>
      </c>
      <c r="K25" s="7" t="s">
        <v>47</v>
      </c>
      <c r="L25" s="7"/>
      <c r="M25" s="7" t="s">
        <v>270</v>
      </c>
      <c r="N25" s="55" t="str">
        <f t="shared" ref="N25:N30" si="4">_xlfn.CONCAT($F$6,"_",$F$7,IF(B25=0,"","_"),IF(B25=0,"",B25),IF(C25=0,"","_"),IF(C25=0,"",C25),IF(D25=0,"","_"),IF(D25=0,"",D25),IF(E25=0,"","_"),IF(E25=0,"",E25),IF(F25=0,"","_"),IF(F25=0,"",F25),IF(G25=0,"","-"),IF(G25=0,"",G25),IF(G25=0,"-","_"),IF(H25=0,"",H25))</f>
        <v>KVSUPS_DPS_ET01_SO102_D.1.4_RTCH-402_SCHEMA ZAPOJ ZDROJE</v>
      </c>
    </row>
    <row r="26" spans="1:14" s="10" customFormat="1" x14ac:dyDescent="0.2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RTCH</v>
      </c>
      <c r="G26" s="7" t="s">
        <v>117</v>
      </c>
      <c r="H26" s="5" t="s">
        <v>900</v>
      </c>
      <c r="I26" s="45" t="s">
        <v>899</v>
      </c>
      <c r="J26" s="7" t="s">
        <v>68</v>
      </c>
      <c r="K26" s="7" t="s">
        <v>47</v>
      </c>
      <c r="L26" s="7"/>
      <c r="M26" s="7" t="s">
        <v>270</v>
      </c>
      <c r="N26" s="55" t="str">
        <f t="shared" si="4"/>
        <v>KVSUPS_DPS_ET01_SO102_D.1.4_RTCH-403_SCH MONT S1</v>
      </c>
    </row>
    <row r="27" spans="1:14" s="10" customFormat="1" x14ac:dyDescent="0.2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RTCH</v>
      </c>
      <c r="G27" s="7" t="s">
        <v>296</v>
      </c>
      <c r="H27" s="5" t="s">
        <v>901</v>
      </c>
      <c r="I27" s="45" t="s">
        <v>902</v>
      </c>
      <c r="J27" s="7" t="s">
        <v>68</v>
      </c>
      <c r="K27" s="7" t="s">
        <v>47</v>
      </c>
      <c r="L27" s="7"/>
      <c r="M27" s="7" t="s">
        <v>270</v>
      </c>
      <c r="N27" s="55" t="str">
        <f t="shared" si="4"/>
        <v>KVSUPS_DPS_ET01_SO102_D.1.4_RTCH-404_SCH MONT S2</v>
      </c>
    </row>
    <row r="28" spans="1:14" s="10" customFormat="1" x14ac:dyDescent="0.2">
      <c r="A28" s="7"/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D.1.4</v>
      </c>
      <c r="F28" s="5" t="str">
        <f t="shared" si="2"/>
        <v>RTCH</v>
      </c>
      <c r="G28" s="7" t="s">
        <v>305</v>
      </c>
      <c r="H28" s="5" t="s">
        <v>1107</v>
      </c>
      <c r="I28" s="45" t="s">
        <v>1108</v>
      </c>
      <c r="J28" s="7" t="s">
        <v>68</v>
      </c>
      <c r="K28" s="7" t="s">
        <v>47</v>
      </c>
      <c r="L28" s="7"/>
      <c r="M28" s="7" t="s">
        <v>270</v>
      </c>
      <c r="N28" s="55" t="str">
        <f t="shared" si="4"/>
        <v>KVSUPS_DPS_ET01_SO102_D.1.4_RTCH-405_SCH MONT B1</v>
      </c>
    </row>
    <row r="29" spans="1:14" s="10" customFormat="1" x14ac:dyDescent="0.2">
      <c r="A29" s="7"/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D.1.4</v>
      </c>
      <c r="F29" s="5" t="str">
        <f t="shared" si="2"/>
        <v>RTCH</v>
      </c>
      <c r="G29" s="7" t="s">
        <v>319</v>
      </c>
      <c r="H29" s="5" t="s">
        <v>903</v>
      </c>
      <c r="I29" s="45" t="s">
        <v>904</v>
      </c>
      <c r="J29" s="7" t="s">
        <v>68</v>
      </c>
      <c r="K29" s="7" t="s">
        <v>47</v>
      </c>
      <c r="L29" s="7"/>
      <c r="M29" s="7" t="s">
        <v>270</v>
      </c>
      <c r="N29" s="55" t="str">
        <f t="shared" si="4"/>
        <v>KVSUPS_DPS_ET01_SO102_D.1.4_RTCH-406_SCH MONT J1</v>
      </c>
    </row>
    <row r="30" spans="1:14" s="10" customFormat="1" x14ac:dyDescent="0.2">
      <c r="A30" s="7"/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D.1.4</v>
      </c>
      <c r="F30" s="5" t="str">
        <f t="shared" si="2"/>
        <v>RTCH</v>
      </c>
      <c r="G30" s="7" t="s">
        <v>320</v>
      </c>
      <c r="H30" s="5" t="s">
        <v>907</v>
      </c>
      <c r="I30" s="45" t="s">
        <v>908</v>
      </c>
      <c r="J30" s="7" t="s">
        <v>68</v>
      </c>
      <c r="K30" s="7" t="s">
        <v>47</v>
      </c>
      <c r="L30" s="7"/>
      <c r="M30" s="7" t="s">
        <v>270</v>
      </c>
      <c r="N30" s="55" t="str">
        <f t="shared" si="4"/>
        <v>KVSUPS_DPS_ET01_SO102_D.1.4_RTCH-407_SCH MONT VZT</v>
      </c>
    </row>
    <row r="31" spans="1:14" s="10" customFormat="1" x14ac:dyDescent="0.2">
      <c r="A31" s="7"/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D.1.4</v>
      </c>
      <c r="F31" s="5" t="str">
        <f t="shared" si="2"/>
        <v>RTCH</v>
      </c>
      <c r="G31" s="7" t="s">
        <v>273</v>
      </c>
      <c r="H31" s="5" t="s">
        <v>910</v>
      </c>
      <c r="I31" s="45" t="s">
        <v>909</v>
      </c>
      <c r="J31" s="7" t="s">
        <v>68</v>
      </c>
      <c r="K31" s="7" t="s">
        <v>47</v>
      </c>
      <c r="L31" s="7"/>
      <c r="M31" s="7" t="s">
        <v>270</v>
      </c>
      <c r="N31" s="55" t="str">
        <f t="shared" ref="N31" si="5">_xlfn.CONCAT($F$6,"_",$F$7,IF(B31=0,"","_"),IF(B31=0,"",B31),IF(C31=0,"","_"),IF(C31=0,"",C31),IF(D31=0,"","_"),IF(D31=0,"",D31),IF(E31=0,"","_"),IF(E31=0,"",E31),IF(F31=0,"","_"),IF(F31=0,"",F31),IF(G31=0,"","-"),IF(G31=0,"",G31),IF(G31=0,"-","_"),IF(H31=0,"",H31))</f>
        <v>KVSUPS_DPS_ET01_SO102_D.1.4_RTCH-501_SPC KPS</v>
      </c>
    </row>
    <row r="32" spans="1:14" s="10" customFormat="1" x14ac:dyDescent="0.2">
      <c r="A32" s="7"/>
      <c r="B32" s="5"/>
      <c r="C32" s="7"/>
      <c r="D32" s="5"/>
      <c r="E32" s="5"/>
      <c r="F32" s="5"/>
      <c r="G32" s="7"/>
      <c r="H32" s="5"/>
      <c r="I32" s="45"/>
      <c r="J32" s="7"/>
      <c r="K32" s="7"/>
      <c r="L32" s="7"/>
      <c r="M32" s="7"/>
      <c r="N32" s="55" t="str">
        <f t="shared" ref="N32" si="6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KVSUPS_DPS-</v>
      </c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  <c r="N33" s="12"/>
    </row>
    <row r="34" spans="2:14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  <c r="N34" s="12"/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  <c r="N35" s="12"/>
    </row>
    <row r="36" spans="2:14" s="10" customFormat="1" x14ac:dyDescent="0.2">
      <c r="B36" s="1"/>
      <c r="C36" s="1"/>
      <c r="D36" s="1"/>
      <c r="E36" s="1"/>
      <c r="F36" s="1"/>
      <c r="G36" s="1"/>
      <c r="H36" s="1"/>
      <c r="I36" s="1"/>
      <c r="J36" s="4"/>
      <c r="K36" s="4"/>
      <c r="L36" s="4"/>
      <c r="M36" s="4"/>
      <c r="N36" s="12"/>
    </row>
    <row r="37" spans="2:14" s="10" customFormat="1" x14ac:dyDescent="0.2">
      <c r="B37" s="1"/>
      <c r="C37" s="1"/>
      <c r="D37" s="1"/>
      <c r="E37" s="1"/>
      <c r="F37" s="1"/>
      <c r="G37" s="1"/>
      <c r="H37" s="1"/>
      <c r="I37" s="1"/>
      <c r="J37" s="4"/>
      <c r="K37" s="4"/>
      <c r="L37" s="4"/>
      <c r="M37" s="4"/>
      <c r="N37" s="12"/>
    </row>
    <row r="38" spans="2:14" s="10" customFormat="1" x14ac:dyDescent="0.2">
      <c r="B38" s="1"/>
      <c r="C38" s="1"/>
      <c r="D38" s="1"/>
      <c r="E38" s="1"/>
      <c r="F38" s="1"/>
      <c r="G38" s="1"/>
      <c r="H38" s="1"/>
      <c r="I38" s="1"/>
      <c r="J38" s="4"/>
      <c r="K38" s="4"/>
      <c r="L38" s="4"/>
      <c r="M38" s="4"/>
    </row>
    <row r="39" spans="2:14" s="10" customFormat="1" x14ac:dyDescent="0.2">
      <c r="B39" s="1"/>
      <c r="C39" s="1"/>
      <c r="D39" s="1"/>
      <c r="E39" s="1"/>
      <c r="F39" s="1"/>
      <c r="G39" s="1"/>
      <c r="H39" s="1"/>
      <c r="I39" s="1"/>
      <c r="J39" s="4"/>
      <c r="K39" s="4"/>
      <c r="L39" s="4"/>
      <c r="M39" s="4"/>
    </row>
    <row r="40" spans="2:14" s="10" customFormat="1" x14ac:dyDescent="0.2">
      <c r="B40" s="1"/>
      <c r="C40" s="1"/>
      <c r="D40" s="1"/>
      <c r="E40" s="1"/>
      <c r="F40" s="1"/>
      <c r="G40" s="1"/>
      <c r="H40" s="1"/>
      <c r="I40" s="1"/>
      <c r="J40" s="4"/>
      <c r="K40" s="4"/>
      <c r="L40" s="4"/>
      <c r="M40" s="4"/>
    </row>
  </sheetData>
  <autoFilter ref="A14:AC25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6" xr:uid="{DF3EA3A5-FA27-4094-85C3-EBD79029FD6D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6" xr:uid="{8C7BFE41-23FD-4F0F-9F78-E768656B39BE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6" xr:uid="{57B59640-EBAA-433B-90E8-6C9CE3585AED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6" xr:uid="{125DBE1A-D1D9-4F3B-90FA-FABDCAE5C6C1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6" xr:uid="{93CF7538-57F5-45B8-A25B-0616BC900531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6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6" xr:uid="{32A0C9C5-A874-4AAA-883F-99B07A74827D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:G23 G24:G25" numberStoredAsText="1"/>
  </ignoredErrors>
  <legacyDrawing r:id="rId8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43AB6-A6D8-46DD-8B01-5FE1C3A0DD9D}">
  <sheetPr>
    <pageSetUpPr fitToPage="1"/>
  </sheetPr>
  <dimension ref="A1:AB3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PD'!A37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PD'!B37</f>
        <v>D.1.4</v>
      </c>
      <c r="G4" s="31"/>
      <c r="H4" s="31"/>
      <c r="I4" s="31"/>
      <c r="J4" s="32" t="s">
        <v>50</v>
      </c>
      <c r="K4" s="30" t="str">
        <f>'SEZNAM PD'!C37</f>
        <v>VZT</v>
      </c>
      <c r="L4" s="30"/>
      <c r="M4" s="30"/>
      <c r="N4" s="12"/>
    </row>
    <row r="5" spans="1:14" ht="24" customHeight="1" thickBot="1" x14ac:dyDescent="0.25">
      <c r="A5" s="9"/>
      <c r="B5" s="152" t="str">
        <f>'SEZNAM PD'!D37</f>
        <v>Vzduchotechnika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VZT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KVSUPS_DPS_ET01_SO101_D.1.4_VZT-001_TZ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4" si="0">$B$3</f>
        <v>SO101</v>
      </c>
      <c r="D16" s="5"/>
      <c r="E16" s="5" t="str">
        <f t="shared" ref="E16:E24" si="1">$F$4</f>
        <v>D.1.4</v>
      </c>
      <c r="F16" s="5" t="str">
        <f t="shared" ref="F16:F24" si="2">$K$4</f>
        <v>VZT</v>
      </c>
      <c r="G16" s="7" t="s">
        <v>109</v>
      </c>
      <c r="H16" s="5" t="s">
        <v>105</v>
      </c>
      <c r="I16" s="5" t="s">
        <v>180</v>
      </c>
      <c r="J16" s="7" t="s">
        <v>77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KVSUPS_DPS_ET01_SO101_D.1.4_VZT-101_1PP</v>
      </c>
    </row>
    <row r="17" spans="1:14" s="10" customFormat="1" x14ac:dyDescent="0.2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VZT</v>
      </c>
      <c r="G17" s="7" t="s">
        <v>139</v>
      </c>
      <c r="H17" s="5" t="s">
        <v>191</v>
      </c>
      <c r="I17" s="45" t="s">
        <v>181</v>
      </c>
      <c r="J17" s="7" t="s">
        <v>77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KVSUPS_DPS_ET01_SO101_D.1.4_VZT-102_1NP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VZT</v>
      </c>
      <c r="G18" s="7" t="s">
        <v>140</v>
      </c>
      <c r="H18" s="5" t="s">
        <v>131</v>
      </c>
      <c r="I18" s="45" t="s">
        <v>182</v>
      </c>
      <c r="J18" s="7" t="s">
        <v>77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KVSUPS_DPS_ET01_SO101_D.1.4_VZT-103_2NP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VZT</v>
      </c>
      <c r="G19" s="7" t="s">
        <v>141</v>
      </c>
      <c r="H19" s="5" t="s">
        <v>192</v>
      </c>
      <c r="I19" s="45" t="s">
        <v>183</v>
      </c>
      <c r="J19" s="7" t="s">
        <v>77</v>
      </c>
      <c r="K19" s="7" t="s">
        <v>47</v>
      </c>
      <c r="L19" s="7"/>
      <c r="M19" s="7" t="s">
        <v>270</v>
      </c>
      <c r="N19" s="55" t="str">
        <f t="shared" ref="N19:N23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KVSUPS_DPS_ET01_SO101_D.1.4_VZT-104_3NP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VZT</v>
      </c>
      <c r="G20" s="7" t="s">
        <v>142</v>
      </c>
      <c r="H20" s="5" t="s">
        <v>132</v>
      </c>
      <c r="I20" s="45" t="s">
        <v>184</v>
      </c>
      <c r="J20" s="7" t="s">
        <v>77</v>
      </c>
      <c r="K20" s="7" t="s">
        <v>47</v>
      </c>
      <c r="L20" s="7"/>
      <c r="M20" s="7" t="s">
        <v>270</v>
      </c>
      <c r="N20" s="55" t="str">
        <f t="shared" si="3"/>
        <v>KVSUPS_DPS_ET01_SO101_D.1.4_VZT-105_4NP</v>
      </c>
    </row>
    <row r="21" spans="1:14" s="10" customFormat="1" x14ac:dyDescent="0.2">
      <c r="A21" s="7"/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VZT</v>
      </c>
      <c r="G21" s="7" t="s">
        <v>143</v>
      </c>
      <c r="H21" s="5" t="s">
        <v>110</v>
      </c>
      <c r="I21" s="45" t="s">
        <v>111</v>
      </c>
      <c r="J21" s="7" t="s">
        <v>77</v>
      </c>
      <c r="K21" s="7" t="s">
        <v>47</v>
      </c>
      <c r="L21" s="7"/>
      <c r="M21" s="7" t="s">
        <v>270</v>
      </c>
      <c r="N21" s="55" t="str">
        <f t="shared" si="3"/>
        <v>KVSUPS_DPS_ET01_SO101_D.1.4_VZT-106_STRECHA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VZT</v>
      </c>
      <c r="G22" s="7" t="s">
        <v>203</v>
      </c>
      <c r="H22" s="5" t="s">
        <v>205</v>
      </c>
      <c r="I22" s="10" t="s">
        <v>259</v>
      </c>
      <c r="J22" s="7" t="s">
        <v>77</v>
      </c>
      <c r="K22" s="7" t="s">
        <v>47</v>
      </c>
      <c r="L22" s="7"/>
      <c r="M22" s="7" t="s">
        <v>270</v>
      </c>
      <c r="N22" s="55" t="str">
        <f t="shared" si="3"/>
        <v>KVSUPS_DPS_ET01_SO101_D.1.4_VZT-201_REZY</v>
      </c>
    </row>
    <row r="23" spans="1:14" s="10" customFormat="1" x14ac:dyDescent="0.2">
      <c r="A23" s="7"/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VZT</v>
      </c>
      <c r="G23" s="7" t="s">
        <v>113</v>
      </c>
      <c r="H23" s="5" t="s">
        <v>207</v>
      </c>
      <c r="I23" s="45" t="s">
        <v>208</v>
      </c>
      <c r="J23" s="7" t="s">
        <v>68</v>
      </c>
      <c r="K23" s="7" t="s">
        <v>47</v>
      </c>
      <c r="L23" s="7"/>
      <c r="M23" s="7" t="s">
        <v>270</v>
      </c>
      <c r="N23" s="55" t="str">
        <f t="shared" si="3"/>
        <v>KVSUPS_DPS_ET01_SO101_D.1.4_VZT-401_SCHEMA VZT</v>
      </c>
    </row>
    <row r="24" spans="1:14" s="10" customFormat="1" x14ac:dyDescent="0.2">
      <c r="A24" s="7"/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VZT</v>
      </c>
      <c r="G24" s="7" t="s">
        <v>911</v>
      </c>
      <c r="H24" s="5" t="s">
        <v>866</v>
      </c>
      <c r="I24" s="45" t="s">
        <v>696</v>
      </c>
      <c r="J24" s="7" t="s">
        <v>68</v>
      </c>
      <c r="K24" s="7" t="s">
        <v>47</v>
      </c>
      <c r="L24" s="7"/>
      <c r="M24" s="7" t="s">
        <v>270</v>
      </c>
      <c r="N24" s="55" t="str">
        <f t="shared" ref="N24:N25" si="4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KVSUPS_DPS_ET01_SO101_D.1.4_VZT-901_VV</v>
      </c>
    </row>
    <row r="25" spans="1:14" s="10" customFormat="1" x14ac:dyDescent="0.2">
      <c r="A25" s="7"/>
      <c r="B25" s="5"/>
      <c r="C25" s="7"/>
      <c r="D25" s="5"/>
      <c r="E25" s="5"/>
      <c r="F25" s="5"/>
      <c r="G25" s="7"/>
      <c r="H25" s="5"/>
      <c r="I25" s="45"/>
      <c r="J25" s="7"/>
      <c r="K25" s="7"/>
      <c r="L25" s="7"/>
      <c r="M25" s="7"/>
      <c r="N25" s="55" t="str">
        <f t="shared" si="4"/>
        <v>KVSUPS_DPS-</v>
      </c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</row>
  </sheetData>
  <autoFilter ref="A14:AC23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4" xr:uid="{EC664A93-5DF6-49F9-B470-4D20FAD7F67E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4" xr:uid="{D83DF08D-268C-47CC-A9A8-2BE1B3FCFA5B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4" xr:uid="{AD6C4963-C594-4E3A-80C4-1943B7944182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4" xr:uid="{A235081B-36A5-4BBF-A1CF-DC51F90CA9A0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4" xr:uid="{CE27E482-D509-45C2-BB3B-AE8B1B2FD1FE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4" xr:uid="{DC9AE4EA-E87B-4A71-9447-66FE53CA328B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F6BB3-3C95-45B0-80C2-1A9B4A3162A8}">
  <sheetPr>
    <pageSetUpPr fitToPage="1"/>
  </sheetPr>
  <dimension ref="A1:AB35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PD'!A38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PD'!B38</f>
        <v>D.1.4</v>
      </c>
      <c r="G4" s="31"/>
      <c r="H4" s="31"/>
      <c r="I4" s="31"/>
      <c r="J4" s="32" t="s">
        <v>50</v>
      </c>
      <c r="K4" s="30" t="str">
        <f>'SEZNAM PD'!C38</f>
        <v>VZT</v>
      </c>
      <c r="L4" s="30"/>
      <c r="M4" s="30"/>
      <c r="N4" s="12"/>
    </row>
    <row r="5" spans="1:14" ht="24" customHeight="1" thickBot="1" x14ac:dyDescent="0.25">
      <c r="A5" s="9"/>
      <c r="B5" s="152" t="str">
        <f>'SEZNAM PD'!D38</f>
        <v>Vzduchotechnika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VZT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KVSUPS_DPS_ET01_SO102_D.1.4_VZT-001_TZ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7" si="0">$B$3</f>
        <v>SO102</v>
      </c>
      <c r="D16" s="5"/>
      <c r="E16" s="5" t="str">
        <f t="shared" ref="E16:E27" si="1">$F$4</f>
        <v>D.1.4</v>
      </c>
      <c r="F16" s="5" t="str">
        <f t="shared" ref="F16:F27" si="2">$K$4</f>
        <v>VZT</v>
      </c>
      <c r="G16" s="7" t="s">
        <v>109</v>
      </c>
      <c r="H16" s="5" t="s">
        <v>190</v>
      </c>
      <c r="I16" s="5" t="s">
        <v>179</v>
      </c>
      <c r="J16" s="7" t="s">
        <v>77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KVSUPS_DPS_ET01_SO102_D.1.4_VZT-101_2PP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VZT</v>
      </c>
      <c r="G17" s="7" t="s">
        <v>139</v>
      </c>
      <c r="H17" s="5" t="s">
        <v>105</v>
      </c>
      <c r="I17" s="5" t="s">
        <v>180</v>
      </c>
      <c r="J17" s="7" t="s">
        <v>77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KVSUPS_DPS_ET01_SO102_D.1.4_VZT-102_1PP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VZT</v>
      </c>
      <c r="G18" s="7" t="s">
        <v>140</v>
      </c>
      <c r="H18" s="5" t="s">
        <v>191</v>
      </c>
      <c r="I18" s="45" t="s">
        <v>181</v>
      </c>
      <c r="J18" s="7" t="s">
        <v>77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KVSUPS_DPS_ET01_SO102_D.1.4_VZT-103_1NP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VZT</v>
      </c>
      <c r="G19" s="7" t="s">
        <v>141</v>
      </c>
      <c r="H19" s="5" t="s">
        <v>131</v>
      </c>
      <c r="I19" s="45" t="s">
        <v>182</v>
      </c>
      <c r="J19" s="7" t="s">
        <v>77</v>
      </c>
      <c r="K19" s="7" t="s">
        <v>47</v>
      </c>
      <c r="L19" s="7"/>
      <c r="M19" s="7" t="s">
        <v>270</v>
      </c>
      <c r="N19" s="55" t="str">
        <f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KVSUPS_DPS_ET01_SO102_D.1.4_VZT-104_2NP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VZT</v>
      </c>
      <c r="G20" s="7" t="s">
        <v>142</v>
      </c>
      <c r="H20" s="5" t="s">
        <v>192</v>
      </c>
      <c r="I20" s="45" t="s">
        <v>183</v>
      </c>
      <c r="J20" s="7" t="s">
        <v>77</v>
      </c>
      <c r="K20" s="7" t="s">
        <v>47</v>
      </c>
      <c r="L20" s="7"/>
      <c r="M20" s="7" t="s">
        <v>270</v>
      </c>
      <c r="N20" s="55" t="str">
        <f t="shared" ref="N20:N26" si="3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KVSUPS_DPS_ET01_SO102_D.1.4_VZT-105_3NP</v>
      </c>
    </row>
    <row r="21" spans="1:14" s="10" customFormat="1" x14ac:dyDescent="0.2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VZT</v>
      </c>
      <c r="G21" s="7" t="s">
        <v>143</v>
      </c>
      <c r="H21" s="5" t="s">
        <v>132</v>
      </c>
      <c r="I21" s="45" t="s">
        <v>184</v>
      </c>
      <c r="J21" s="7" t="s">
        <v>77</v>
      </c>
      <c r="K21" s="7" t="s">
        <v>47</v>
      </c>
      <c r="L21" s="7"/>
      <c r="M21" s="7" t="s">
        <v>270</v>
      </c>
      <c r="N21" s="55" t="str">
        <f t="shared" si="3"/>
        <v>KVSUPS_DPS_ET01_SO102_D.1.4_VZT-106_4NP</v>
      </c>
    </row>
    <row r="22" spans="1:14" s="10" customFormat="1" x14ac:dyDescent="0.2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VZT</v>
      </c>
      <c r="G22" s="7" t="s">
        <v>144</v>
      </c>
      <c r="H22" s="5" t="s">
        <v>110</v>
      </c>
      <c r="I22" s="45" t="s">
        <v>111</v>
      </c>
      <c r="J22" s="7" t="s">
        <v>77</v>
      </c>
      <c r="K22" s="7" t="s">
        <v>47</v>
      </c>
      <c r="L22" s="7"/>
      <c r="M22" s="7" t="s">
        <v>270</v>
      </c>
      <c r="N22" s="55" t="str">
        <f t="shared" si="3"/>
        <v>KVSUPS_DPS_ET01_SO102_D.1.4_VZT-107_STRECHA</v>
      </c>
    </row>
    <row r="23" spans="1:14" s="10" customFormat="1" ht="25.5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VZT</v>
      </c>
      <c r="G23" s="7" t="s">
        <v>203</v>
      </c>
      <c r="H23" s="5" t="s">
        <v>1030</v>
      </c>
      <c r="I23" s="53" t="s">
        <v>912</v>
      </c>
      <c r="J23" s="7" t="s">
        <v>77</v>
      </c>
      <c r="K23" s="7" t="s">
        <v>47</v>
      </c>
      <c r="L23" s="7"/>
      <c r="M23" s="7" t="s">
        <v>270</v>
      </c>
      <c r="N23" s="55" t="str">
        <f t="shared" si="3"/>
        <v>KVSUPS_DPS_ET01_SO102_D.1.4_VZT-201_STROJOVNA REZY</v>
      </c>
    </row>
    <row r="24" spans="1:14" s="10" customFormat="1" ht="25.5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VZT</v>
      </c>
      <c r="G24" s="7" t="s">
        <v>204</v>
      </c>
      <c r="H24" s="5" t="s">
        <v>1030</v>
      </c>
      <c r="I24" s="53" t="s">
        <v>913</v>
      </c>
      <c r="J24" s="7" t="s">
        <v>77</v>
      </c>
      <c r="K24" s="7" t="s">
        <v>47</v>
      </c>
      <c r="L24" s="7"/>
      <c r="M24" s="7" t="s">
        <v>270</v>
      </c>
      <c r="N24" s="55" t="str">
        <f t="shared" ref="N24" si="4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KVSUPS_DPS_ET01_SO102_D.1.4_VZT-202_STROJOVNA REZY</v>
      </c>
    </row>
    <row r="25" spans="1:14" s="10" customFormat="1" x14ac:dyDescent="0.2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D.1.4</v>
      </c>
      <c r="F25" s="5" t="str">
        <f t="shared" si="2"/>
        <v>VZT</v>
      </c>
      <c r="G25" s="7" t="s">
        <v>379</v>
      </c>
      <c r="H25" s="5" t="s">
        <v>205</v>
      </c>
      <c r="I25" s="45" t="s">
        <v>206</v>
      </c>
      <c r="J25" s="7" t="s">
        <v>77</v>
      </c>
      <c r="K25" s="7" t="s">
        <v>47</v>
      </c>
      <c r="L25" s="7"/>
      <c r="M25" s="7" t="s">
        <v>270</v>
      </c>
      <c r="N25" s="55" t="str">
        <f t="shared" si="3"/>
        <v>KVSUPS_DPS_ET01_SO102_D.1.4_VZT-203_REZY</v>
      </c>
    </row>
    <row r="26" spans="1:14" s="10" customFormat="1" x14ac:dyDescent="0.2">
      <c r="A26" s="7"/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VZT</v>
      </c>
      <c r="G26" s="7" t="s">
        <v>113</v>
      </c>
      <c r="H26" s="5" t="s">
        <v>207</v>
      </c>
      <c r="I26" s="45" t="s">
        <v>208</v>
      </c>
      <c r="J26" s="7" t="s">
        <v>68</v>
      </c>
      <c r="K26" s="7" t="s">
        <v>47</v>
      </c>
      <c r="L26" s="7"/>
      <c r="M26" s="7" t="s">
        <v>270</v>
      </c>
      <c r="N26" s="55" t="str">
        <f t="shared" si="3"/>
        <v>KVSUPS_DPS_ET01_SO102_D.1.4_VZT-401_SCHEMA VZT</v>
      </c>
    </row>
    <row r="27" spans="1:14" s="10" customFormat="1" x14ac:dyDescent="0.2">
      <c r="A27" s="7"/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VZT</v>
      </c>
      <c r="G27" s="7" t="s">
        <v>911</v>
      </c>
      <c r="H27" s="5" t="s">
        <v>866</v>
      </c>
      <c r="I27" s="45" t="s">
        <v>696</v>
      </c>
      <c r="J27" s="7" t="s">
        <v>68</v>
      </c>
      <c r="K27" s="7" t="s">
        <v>47</v>
      </c>
      <c r="L27" s="7"/>
      <c r="M27" s="7" t="s">
        <v>270</v>
      </c>
      <c r="N27" s="55" t="str">
        <f t="shared" ref="N27" si="5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KVSUPS_DPS_ET01_SO102_D.1.4_VZT-901_VV</v>
      </c>
    </row>
    <row r="28" spans="1:14" s="10" customFormat="1" x14ac:dyDescent="0.2">
      <c r="A28" s="7"/>
      <c r="B28" s="5"/>
      <c r="C28" s="7"/>
      <c r="D28" s="5"/>
      <c r="E28" s="5"/>
      <c r="F28" s="5"/>
      <c r="G28" s="7"/>
      <c r="H28" s="5"/>
      <c r="I28" s="45"/>
      <c r="J28" s="7"/>
      <c r="K28" s="7"/>
      <c r="L28" s="7"/>
      <c r="M28" s="7"/>
      <c r="N28" s="55" t="str">
        <f t="shared" ref="N28" si="6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KVSUPS_DPS-</v>
      </c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4"/>
      <c r="N33" s="12"/>
    </row>
    <row r="34" spans="2:14" s="10" customFormat="1" x14ac:dyDescent="0.2">
      <c r="B34" s="1"/>
      <c r="C34" s="1"/>
      <c r="D34" s="1"/>
      <c r="E34" s="1"/>
      <c r="F34" s="1"/>
      <c r="G34" s="1"/>
      <c r="H34" s="1"/>
      <c r="I34" s="1"/>
      <c r="J34" s="4"/>
      <c r="K34" s="4"/>
      <c r="L34" s="4"/>
      <c r="M34" s="4"/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4"/>
    </row>
  </sheetData>
  <autoFilter ref="A14:AC26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5CA01ACC-ABF4-46AA-858B-9B31BC517A17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79BA2CB8-B746-44DF-BB68-8CF40A8C62C3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E59F80C5-070A-4F8B-88C7-704972109980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5" xr:uid="{9512B6EE-DC9A-4DC3-98D3-CCE7843B33F4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5" xr:uid="{CFDB849C-A9EA-4021-BAAC-6C4B9C511565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5" xr:uid="{8BA67777-C0B9-40D2-97ED-23368A353525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26 G15:G23" numberStoredAsText="1"/>
  </ignoredErrors>
  <legacyDrawing r:id="rId8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236A7-ADA5-417B-94FA-0A88DAD6DBBF}">
  <sheetPr>
    <pageSetUpPr fitToPage="1"/>
  </sheetPr>
  <dimension ref="A1:AB31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PD'!A39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PD'!B39</f>
        <v>D.1.4</v>
      </c>
      <c r="G4" s="31"/>
      <c r="H4" s="31"/>
      <c r="I4" s="31"/>
      <c r="J4" s="32" t="s">
        <v>50</v>
      </c>
      <c r="K4" s="30" t="str">
        <f>'SEZNAM PD'!C39</f>
        <v>ZOTK</v>
      </c>
      <c r="L4" s="30"/>
      <c r="M4" s="30"/>
      <c r="N4" s="12"/>
    </row>
    <row r="5" spans="1:14" ht="24" customHeight="1" thickBot="1" x14ac:dyDescent="0.25">
      <c r="A5" s="9"/>
      <c r="B5" s="152" t="str">
        <f>'SEZNAM PD'!D39</f>
        <v>Zařízení pro odvod tepla a kouře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ZOTK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KVSUPS_DPS_ET01_SO102_D.1.4_ZOTK-001_TZ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0" si="0">$B$3</f>
        <v>SO102</v>
      </c>
      <c r="D16" s="5"/>
      <c r="E16" s="5" t="str">
        <f t="shared" ref="E16:E20" si="1">$F$4</f>
        <v>D.1.4</v>
      </c>
      <c r="F16" s="5" t="str">
        <f t="shared" ref="F16:F20" si="2">$K$4</f>
        <v>ZOTK</v>
      </c>
      <c r="G16" s="7" t="s">
        <v>75</v>
      </c>
      <c r="H16" s="5" t="s">
        <v>692</v>
      </c>
      <c r="I16" s="5" t="s">
        <v>120</v>
      </c>
      <c r="J16" s="7" t="s">
        <v>68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KVSUPS_DPS_ET01_SO102_D.1.4_ZOTK-002_SEZ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ZOTK</v>
      </c>
      <c r="G17" s="7" t="s">
        <v>80</v>
      </c>
      <c r="H17" s="5" t="s">
        <v>105</v>
      </c>
      <c r="I17" s="5" t="s">
        <v>693</v>
      </c>
      <c r="J17" s="7" t="s">
        <v>112</v>
      </c>
      <c r="K17" s="7" t="s">
        <v>47</v>
      </c>
      <c r="L17" s="7"/>
      <c r="M17" s="7" t="s">
        <v>270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KVSUPS_DPS_ET01_SO102_D.1.4_ZOTK-003_1PP</v>
      </c>
    </row>
    <row r="18" spans="1:14" s="10" customFormat="1" x14ac:dyDescent="0.2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ZOTK</v>
      </c>
      <c r="G18" s="7" t="s">
        <v>121</v>
      </c>
      <c r="H18" s="5" t="s">
        <v>191</v>
      </c>
      <c r="I18" s="45" t="s">
        <v>694</v>
      </c>
      <c r="J18" s="7" t="s">
        <v>112</v>
      </c>
      <c r="K18" s="7" t="s">
        <v>47</v>
      </c>
      <c r="L18" s="7"/>
      <c r="M18" s="7" t="s">
        <v>270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KVSUPS_DPS_ET01_SO102_D.1.4_ZOTK-004_1NP</v>
      </c>
    </row>
    <row r="19" spans="1:14" s="10" customFormat="1" x14ac:dyDescent="0.2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ZOTK</v>
      </c>
      <c r="G19" s="7" t="s">
        <v>856</v>
      </c>
      <c r="H19" s="5" t="s">
        <v>131</v>
      </c>
      <c r="I19" s="45" t="s">
        <v>695</v>
      </c>
      <c r="J19" s="7" t="s">
        <v>112</v>
      </c>
      <c r="K19" s="7" t="s">
        <v>47</v>
      </c>
      <c r="L19" s="7"/>
      <c r="M19" s="7" t="s">
        <v>270</v>
      </c>
      <c r="N19" s="55" t="str">
        <f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KVSUPS_DPS_ET01_SO102_D.1.4_ZOTK-005_2NP</v>
      </c>
    </row>
    <row r="20" spans="1:14" s="10" customFormat="1" x14ac:dyDescent="0.2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ZOTK</v>
      </c>
      <c r="G20" s="7" t="s">
        <v>865</v>
      </c>
      <c r="H20" s="5" t="s">
        <v>866</v>
      </c>
      <c r="I20" s="45" t="s">
        <v>696</v>
      </c>
      <c r="J20" s="7" t="s">
        <v>68</v>
      </c>
      <c r="K20" s="7" t="s">
        <v>47</v>
      </c>
      <c r="L20" s="7"/>
      <c r="M20" s="7" t="s">
        <v>270</v>
      </c>
      <c r="N20" s="55" t="str">
        <f t="shared" ref="N20" si="3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KVSUPS_DPS_ET01_SO102_D.1.4_ZOTK-006_VV</v>
      </c>
    </row>
    <row r="21" spans="1:14" s="10" customFormat="1" x14ac:dyDescent="0.2">
      <c r="A21" s="7"/>
      <c r="B21" s="5"/>
      <c r="C21" s="7"/>
      <c r="D21" s="5"/>
      <c r="E21" s="5"/>
      <c r="F21" s="5"/>
      <c r="G21" s="7"/>
      <c r="H21" s="5"/>
      <c r="I21" s="45"/>
      <c r="J21" s="7"/>
      <c r="K21" s="7"/>
      <c r="L21" s="7"/>
      <c r="M21" s="7"/>
      <c r="N21" s="55"/>
    </row>
    <row r="22" spans="1:14" s="10" customFormat="1" x14ac:dyDescent="0.2">
      <c r="A22" s="7"/>
      <c r="B22" s="5"/>
      <c r="C22" s="7"/>
      <c r="D22" s="5"/>
      <c r="E22" s="5"/>
      <c r="F22" s="5"/>
      <c r="G22" s="7"/>
      <c r="H22" s="5"/>
      <c r="I22" s="45"/>
      <c r="J22" s="7"/>
      <c r="K22" s="7"/>
      <c r="L22" s="7"/>
      <c r="M22" s="7"/>
      <c r="N22" s="55"/>
    </row>
    <row r="23" spans="1:14" s="10" customFormat="1" x14ac:dyDescent="0.2">
      <c r="B23" s="1"/>
      <c r="C23" s="1"/>
      <c r="D23" s="1"/>
      <c r="E23" s="1"/>
      <c r="F23" s="1"/>
      <c r="G23" s="1"/>
      <c r="H23" s="1"/>
      <c r="I23" s="1"/>
      <c r="J23" s="4"/>
      <c r="K23" s="4"/>
      <c r="L23" s="4"/>
      <c r="M23" s="4"/>
      <c r="N23" s="12"/>
    </row>
    <row r="24" spans="1:14" s="10" customFormat="1" x14ac:dyDescent="0.2">
      <c r="B24" s="1"/>
      <c r="C24" s="1"/>
      <c r="D24" s="1"/>
      <c r="E24" s="1"/>
      <c r="F24" s="1"/>
      <c r="G24" s="1"/>
      <c r="H24" s="1"/>
      <c r="I24" s="1"/>
      <c r="J24" s="4"/>
      <c r="K24" s="4"/>
      <c r="L24" s="4"/>
      <c r="M24" s="4"/>
      <c r="N24" s="12"/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</sheetData>
  <autoFilter ref="A14:AC22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2324C-E4A5-4F25-9372-AE6CE715AC89}">
  <sheetPr>
    <pageSetUpPr fitToPage="1"/>
  </sheetPr>
  <dimension ref="A1:AB35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PD'!A40</f>
        <v>SO101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PD'!B40</f>
        <v>D.1.4</v>
      </c>
      <c r="G4" s="31"/>
      <c r="H4" s="31"/>
      <c r="I4" s="31"/>
      <c r="J4" s="32" t="s">
        <v>50</v>
      </c>
      <c r="K4" s="30" t="str">
        <f>'SEZNAM PD'!C40</f>
        <v>ZTI</v>
      </c>
      <c r="L4" s="30"/>
      <c r="M4" s="30"/>
      <c r="N4" s="12"/>
    </row>
    <row r="5" spans="1:14" ht="24" customHeight="1" thickBot="1" x14ac:dyDescent="0.25">
      <c r="A5" s="9"/>
      <c r="B5" s="152" t="str">
        <f>'SEZNAM PD'!D40</f>
        <v>Zdravotně technické instalace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ZTI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KVSUPS_DPS_ET01_SO101_D.1.4_ZTI-001_TZ</v>
      </c>
    </row>
    <row r="16" spans="1:14" s="10" customFormat="1" x14ac:dyDescent="0.25">
      <c r="A16" s="10" t="s">
        <v>916</v>
      </c>
      <c r="B16" s="5" t="str">
        <f>TITULNÍ!$F$27</f>
        <v>ET01</v>
      </c>
      <c r="C16" s="7" t="str">
        <f t="shared" ref="C16:C31" si="0">$B$3</f>
        <v>SO101</v>
      </c>
      <c r="D16" s="5"/>
      <c r="E16" s="5" t="str">
        <f t="shared" ref="E16:E31" si="1">$F$4</f>
        <v>D.1.4</v>
      </c>
      <c r="F16" s="5" t="str">
        <f t="shared" ref="F16:F31" si="2">$K$4</f>
        <v>ZTI</v>
      </c>
      <c r="G16" s="7" t="s">
        <v>109</v>
      </c>
      <c r="H16" s="5" t="s">
        <v>915</v>
      </c>
      <c r="I16" s="5" t="s">
        <v>697</v>
      </c>
      <c r="J16" s="7" t="s">
        <v>112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KVSUPS_DPS_ET01_SO101_D.1.4_ZTI-101_ZAK</v>
      </c>
    </row>
    <row r="17" spans="2:14" s="10" customFormat="1" x14ac:dyDescent="0.25"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ZTI</v>
      </c>
      <c r="G17" s="7" t="s">
        <v>139</v>
      </c>
      <c r="H17" s="5" t="s">
        <v>105</v>
      </c>
      <c r="I17" s="5" t="s">
        <v>699</v>
      </c>
      <c r="J17" s="7" t="s">
        <v>112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KVSUPS_DPS_ET01_SO101_D.1.4_ZTI-102_1PP</v>
      </c>
    </row>
    <row r="18" spans="2:14" s="10" customFormat="1" x14ac:dyDescent="0.25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ZTI</v>
      </c>
      <c r="G18" s="7" t="s">
        <v>140</v>
      </c>
      <c r="H18" s="5" t="s">
        <v>191</v>
      </c>
      <c r="I18" s="5" t="s">
        <v>277</v>
      </c>
      <c r="J18" s="7" t="s">
        <v>112</v>
      </c>
      <c r="K18" s="7" t="s">
        <v>47</v>
      </c>
      <c r="L18" s="7"/>
      <c r="M18" s="7" t="s">
        <v>271</v>
      </c>
      <c r="N18" s="55" t="str">
        <f t="shared" ref="N18:N22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KVSUPS_DPS_ET01_SO101_D.1.4_ZTI-103_1NP</v>
      </c>
    </row>
    <row r="19" spans="2:14" s="10" customFormat="1" x14ac:dyDescent="0.25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ZTI</v>
      </c>
      <c r="G19" s="7" t="s">
        <v>141</v>
      </c>
      <c r="H19" s="5" t="s">
        <v>131</v>
      </c>
      <c r="I19" s="5" t="s">
        <v>278</v>
      </c>
      <c r="J19" s="7" t="s">
        <v>112</v>
      </c>
      <c r="K19" s="7" t="s">
        <v>47</v>
      </c>
      <c r="L19" s="7"/>
      <c r="M19" s="7" t="s">
        <v>271</v>
      </c>
      <c r="N19" s="55" t="str">
        <f t="shared" si="3"/>
        <v>KVSUPS_DPS_ET01_SO101_D.1.4_ZTI-104_2NP</v>
      </c>
    </row>
    <row r="20" spans="2:14" s="10" customFormat="1" x14ac:dyDescent="0.25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D.1.4</v>
      </c>
      <c r="F20" s="5" t="str">
        <f t="shared" si="2"/>
        <v>ZTI</v>
      </c>
      <c r="G20" s="7" t="s">
        <v>142</v>
      </c>
      <c r="H20" s="5" t="s">
        <v>192</v>
      </c>
      <c r="I20" s="5" t="s">
        <v>279</v>
      </c>
      <c r="J20" s="7" t="s">
        <v>112</v>
      </c>
      <c r="K20" s="7" t="s">
        <v>47</v>
      </c>
      <c r="L20" s="7"/>
      <c r="M20" s="7" t="s">
        <v>271</v>
      </c>
      <c r="N20" s="55" t="str">
        <f t="shared" si="3"/>
        <v>KVSUPS_DPS_ET01_SO101_D.1.4_ZTI-105_3NP</v>
      </c>
    </row>
    <row r="21" spans="2:14" s="10" customFormat="1" x14ac:dyDescent="0.25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D.1.4</v>
      </c>
      <c r="F21" s="5" t="str">
        <f t="shared" si="2"/>
        <v>ZTI</v>
      </c>
      <c r="G21" s="7" t="s">
        <v>143</v>
      </c>
      <c r="H21" s="5" t="s">
        <v>132</v>
      </c>
      <c r="I21" s="5" t="s">
        <v>280</v>
      </c>
      <c r="J21" s="7" t="s">
        <v>112</v>
      </c>
      <c r="K21" s="7" t="s">
        <v>47</v>
      </c>
      <c r="L21" s="7"/>
      <c r="M21" s="7" t="s">
        <v>271</v>
      </c>
      <c r="N21" s="55" t="str">
        <f t="shared" si="3"/>
        <v>KVSUPS_DPS_ET01_SO101_D.1.4_ZTI-106_4NP</v>
      </c>
    </row>
    <row r="22" spans="2:14" s="10" customFormat="1" x14ac:dyDescent="0.25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D.1.4</v>
      </c>
      <c r="F22" s="5" t="str">
        <f t="shared" si="2"/>
        <v>ZTI</v>
      </c>
      <c r="G22" s="7" t="s">
        <v>144</v>
      </c>
      <c r="H22" s="5" t="s">
        <v>282</v>
      </c>
      <c r="I22" s="5" t="s">
        <v>281</v>
      </c>
      <c r="J22" s="7" t="s">
        <v>112</v>
      </c>
      <c r="K22" s="7" t="s">
        <v>47</v>
      </c>
      <c r="L22" s="7"/>
      <c r="M22" s="7" t="s">
        <v>271</v>
      </c>
      <c r="N22" s="55" t="str">
        <f t="shared" si="3"/>
        <v>KVSUPS_DPS_ET01_SO101_D.1.4_ZTI-107_STR</v>
      </c>
    </row>
    <row r="23" spans="2:14" s="10" customFormat="1" ht="25.5" x14ac:dyDescent="0.25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D.1.4</v>
      </c>
      <c r="F23" s="5" t="str">
        <f t="shared" si="2"/>
        <v>ZTI</v>
      </c>
      <c r="G23" s="7" t="s">
        <v>145</v>
      </c>
      <c r="H23" s="5" t="s">
        <v>1083</v>
      </c>
      <c r="I23" s="5" t="s">
        <v>1084</v>
      </c>
      <c r="J23" s="7" t="s">
        <v>1098</v>
      </c>
      <c r="K23" s="7" t="s">
        <v>47</v>
      </c>
      <c r="L23" s="7"/>
      <c r="M23" s="7" t="s">
        <v>271</v>
      </c>
      <c r="N23" s="55" t="str">
        <f t="shared" ref="N23:N24" si="4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KVSUPS_DPS_ET01_SO101_D.1.4_ZTI-108_ŘEZ KAN</v>
      </c>
    </row>
    <row r="24" spans="2:14" s="10" customFormat="1" x14ac:dyDescent="0.25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D.1.4</v>
      </c>
      <c r="F24" s="5" t="str">
        <f t="shared" si="2"/>
        <v>ZTI</v>
      </c>
      <c r="G24" s="7" t="s">
        <v>146</v>
      </c>
      <c r="H24" s="5" t="s">
        <v>1085</v>
      </c>
      <c r="I24" s="5" t="s">
        <v>1086</v>
      </c>
      <c r="J24" s="7" t="s">
        <v>112</v>
      </c>
      <c r="K24" s="7" t="s">
        <v>47</v>
      </c>
      <c r="L24" s="7"/>
      <c r="M24" s="7" t="s">
        <v>271</v>
      </c>
      <c r="N24" s="55" t="str">
        <f t="shared" si="4"/>
        <v>KVSUPS_DPS_ET01_SO101_D.1.4_ZTI-109_3D KAN</v>
      </c>
    </row>
    <row r="25" spans="2:14" s="10" customFormat="1" x14ac:dyDescent="0.25">
      <c r="B25" s="5"/>
      <c r="C25" s="7"/>
      <c r="D25" s="5"/>
      <c r="E25" s="5"/>
      <c r="F25" s="5"/>
      <c r="G25" s="7"/>
      <c r="H25" s="5"/>
      <c r="I25" s="5"/>
      <c r="J25" s="7"/>
      <c r="K25" s="7"/>
      <c r="L25" s="7"/>
      <c r="M25" s="7"/>
      <c r="N25" s="55"/>
    </row>
    <row r="26" spans="2:14" s="10" customFormat="1" x14ac:dyDescent="0.25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D.1.4</v>
      </c>
      <c r="F26" s="5" t="str">
        <f t="shared" si="2"/>
        <v>ZTI</v>
      </c>
      <c r="G26" s="7" t="s">
        <v>283</v>
      </c>
      <c r="H26" s="5" t="s">
        <v>105</v>
      </c>
      <c r="I26" s="5" t="s">
        <v>700</v>
      </c>
      <c r="J26" s="7" t="s">
        <v>112</v>
      </c>
      <c r="K26" s="7" t="s">
        <v>47</v>
      </c>
      <c r="L26" s="7"/>
      <c r="M26" s="7" t="s">
        <v>271</v>
      </c>
      <c r="N26" s="55" t="str">
        <f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KVSUPS_DPS_ET01_SO101_D.1.4_ZTI-151_1PP</v>
      </c>
    </row>
    <row r="27" spans="2:14" s="10" customFormat="1" x14ac:dyDescent="0.25"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D.1.4</v>
      </c>
      <c r="F27" s="5" t="str">
        <f t="shared" si="2"/>
        <v>ZTI</v>
      </c>
      <c r="G27" s="7" t="s">
        <v>284</v>
      </c>
      <c r="H27" s="5" t="s">
        <v>191</v>
      </c>
      <c r="I27" s="5" t="s">
        <v>288</v>
      </c>
      <c r="J27" s="7" t="s">
        <v>112</v>
      </c>
      <c r="K27" s="7" t="s">
        <v>47</v>
      </c>
      <c r="L27" s="7"/>
      <c r="M27" s="7" t="s">
        <v>271</v>
      </c>
      <c r="N27" s="55" t="str">
        <f t="shared" ref="N27:N30" si="5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KVSUPS_DPS_ET01_SO101_D.1.4_ZTI-152_1NP</v>
      </c>
    </row>
    <row r="28" spans="2:14" s="10" customFormat="1" x14ac:dyDescent="0.25"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D.1.4</v>
      </c>
      <c r="F28" s="5" t="str">
        <f t="shared" si="2"/>
        <v>ZTI</v>
      </c>
      <c r="G28" s="7" t="s">
        <v>285</v>
      </c>
      <c r="H28" s="5" t="s">
        <v>131</v>
      </c>
      <c r="I28" s="5" t="s">
        <v>289</v>
      </c>
      <c r="J28" s="7" t="s">
        <v>112</v>
      </c>
      <c r="K28" s="7" t="s">
        <v>47</v>
      </c>
      <c r="L28" s="7"/>
      <c r="M28" s="7" t="s">
        <v>271</v>
      </c>
      <c r="N28" s="55" t="str">
        <f t="shared" si="5"/>
        <v>KVSUPS_DPS_ET01_SO101_D.1.4_ZTI-153_2NP</v>
      </c>
    </row>
    <row r="29" spans="2:14" s="10" customFormat="1" x14ac:dyDescent="0.25"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D.1.4</v>
      </c>
      <c r="F29" s="5" t="str">
        <f t="shared" si="2"/>
        <v>ZTI</v>
      </c>
      <c r="G29" s="7" t="s">
        <v>286</v>
      </c>
      <c r="H29" s="5" t="s">
        <v>192</v>
      </c>
      <c r="I29" s="5" t="s">
        <v>290</v>
      </c>
      <c r="J29" s="7" t="s">
        <v>112</v>
      </c>
      <c r="K29" s="7" t="s">
        <v>47</v>
      </c>
      <c r="L29" s="7"/>
      <c r="M29" s="7" t="s">
        <v>271</v>
      </c>
      <c r="N29" s="55" t="str">
        <f t="shared" si="5"/>
        <v>KVSUPS_DPS_ET01_SO101_D.1.4_ZTI-154_3NP</v>
      </c>
    </row>
    <row r="30" spans="2:14" s="10" customFormat="1" x14ac:dyDescent="0.25">
      <c r="B30" s="5" t="str">
        <f>TITULNÍ!$F$27</f>
        <v>ET01</v>
      </c>
      <c r="C30" s="7" t="str">
        <f t="shared" si="0"/>
        <v>SO101</v>
      </c>
      <c r="D30" s="5"/>
      <c r="E30" s="5" t="str">
        <f t="shared" si="1"/>
        <v>D.1.4</v>
      </c>
      <c r="F30" s="5" t="str">
        <f t="shared" si="2"/>
        <v>ZTI</v>
      </c>
      <c r="G30" s="7" t="s">
        <v>287</v>
      </c>
      <c r="H30" s="5" t="s">
        <v>132</v>
      </c>
      <c r="I30" s="5" t="s">
        <v>291</v>
      </c>
      <c r="J30" s="7" t="s">
        <v>112</v>
      </c>
      <c r="K30" s="7" t="s">
        <v>47</v>
      </c>
      <c r="L30" s="7"/>
      <c r="M30" s="7" t="s">
        <v>271</v>
      </c>
      <c r="N30" s="55" t="str">
        <f t="shared" si="5"/>
        <v>KVSUPS_DPS_ET01_SO101_D.1.4_ZTI-155_4NP</v>
      </c>
    </row>
    <row r="31" spans="2:14" s="10" customFormat="1" x14ac:dyDescent="0.25">
      <c r="B31" s="5" t="str">
        <f>TITULNÍ!$F$27</f>
        <v>ET01</v>
      </c>
      <c r="C31" s="7" t="str">
        <f t="shared" si="0"/>
        <v>SO101</v>
      </c>
      <c r="D31" s="5"/>
      <c r="E31" s="5" t="str">
        <f t="shared" si="1"/>
        <v>D.1.4</v>
      </c>
      <c r="F31" s="5" t="str">
        <f t="shared" si="2"/>
        <v>ZTI</v>
      </c>
      <c r="G31" s="7" t="s">
        <v>1028</v>
      </c>
      <c r="H31" s="5" t="s">
        <v>1087</v>
      </c>
      <c r="I31" s="5" t="s">
        <v>1088</v>
      </c>
      <c r="J31" s="7" t="s">
        <v>112</v>
      </c>
      <c r="K31" s="7" t="s">
        <v>47</v>
      </c>
      <c r="L31" s="7"/>
      <c r="M31" s="7" t="s">
        <v>271</v>
      </c>
      <c r="N31" s="55" t="str">
        <f t="shared" ref="N31" si="6">_xlfn.CONCAT($F$6,"_",$F$7,IF(B31=0,"","_"),IF(B31=0,"",B31),IF(C31=0,"","_"),IF(C31=0,"",C31),IF(D31=0,"","_"),IF(D31=0,"",D31),IF(E31=0,"","_"),IF(E31=0,"",E31),IF(F31=0,"","_"),IF(F31=0,"",F31),IF(G31=0,"","-"),IF(G31=0,"",G31),IF(G31=0,"-","_"),IF(H31=0,"",H31))</f>
        <v>KVSUPS_DPS_ET01_SO101_D.1.4_ZTI-156_AXO VOD</v>
      </c>
    </row>
    <row r="32" spans="2:14" s="10" customFormat="1" x14ac:dyDescent="0.2">
      <c r="B32" s="5"/>
      <c r="C32" s="7"/>
      <c r="D32" s="5"/>
      <c r="E32" s="5"/>
      <c r="F32" s="5"/>
      <c r="G32" s="7"/>
      <c r="H32" s="5"/>
      <c r="I32" s="45"/>
      <c r="J32" s="7"/>
      <c r="K32" s="7"/>
      <c r="L32" s="7"/>
      <c r="M32" s="7"/>
      <c r="N32" s="55"/>
    </row>
    <row r="33" spans="2:14" s="10" customFormat="1" x14ac:dyDescent="0.2">
      <c r="B33" s="1"/>
      <c r="C33" s="1"/>
      <c r="D33" s="1"/>
      <c r="E33" s="1"/>
      <c r="F33" s="1"/>
      <c r="G33" s="1"/>
      <c r="H33" s="1"/>
      <c r="I33" s="1"/>
      <c r="J33" s="4"/>
      <c r="K33" s="4"/>
      <c r="L33" s="4"/>
      <c r="M33" s="9"/>
      <c r="N33" s="12"/>
    </row>
    <row r="34" spans="2:14" x14ac:dyDescent="0.2">
      <c r="M34" s="9"/>
      <c r="N34" s="12"/>
    </row>
    <row r="35" spans="2:14" x14ac:dyDescent="0.2">
      <c r="M35" s="9"/>
      <c r="N35" s="12"/>
    </row>
  </sheetData>
  <autoFilter ref="A14:AC22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D113-BF3E-470E-B99D-51849698F095}">
  <sheetPr>
    <pageSetUpPr fitToPage="1"/>
  </sheetPr>
  <dimension ref="A1:AB38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PD'!A41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PD'!B41</f>
        <v>D.1.4</v>
      </c>
      <c r="G4" s="31"/>
      <c r="H4" s="31"/>
      <c r="I4" s="31"/>
      <c r="J4" s="32" t="s">
        <v>50</v>
      </c>
      <c r="K4" s="30" t="str">
        <f>'SEZNAM PD'!C41</f>
        <v>ZTI</v>
      </c>
      <c r="L4" s="30"/>
      <c r="M4" s="30"/>
      <c r="N4" s="12"/>
    </row>
    <row r="5" spans="1:14" ht="24" customHeight="1" thickBot="1" x14ac:dyDescent="0.25">
      <c r="A5" s="9"/>
      <c r="B5" s="152" t="str">
        <f>'SEZNAM PD'!D41</f>
        <v>Zdravotně technické instalace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ZTI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KVSUPS_DPS_ET01_SO102_D.1.4_ZTI-001_TZ</v>
      </c>
    </row>
    <row r="16" spans="1:14" s="10" customFormat="1" x14ac:dyDescent="0.25">
      <c r="B16" s="5" t="str">
        <f>TITULNÍ!$F$27</f>
        <v>ET01</v>
      </c>
      <c r="C16" s="7" t="str">
        <f t="shared" ref="C16:C34" si="0">$B$3</f>
        <v>SO102</v>
      </c>
      <c r="D16" s="5"/>
      <c r="E16" s="5" t="str">
        <f t="shared" ref="E16:E34" si="1">$F$4</f>
        <v>D.1.4</v>
      </c>
      <c r="F16" s="5" t="str">
        <f t="shared" ref="F16:F34" si="2">$K$4</f>
        <v>ZTI</v>
      </c>
      <c r="G16" s="7" t="s">
        <v>109</v>
      </c>
      <c r="H16" s="5" t="s">
        <v>190</v>
      </c>
      <c r="I16" s="5" t="s">
        <v>276</v>
      </c>
      <c r="J16" s="7" t="s">
        <v>112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KVSUPS_DPS_ET01_SO102_D.1.4_ZTI-101_2PP</v>
      </c>
    </row>
    <row r="17" spans="2:14" s="10" customFormat="1" x14ac:dyDescent="0.25"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D.1.4</v>
      </c>
      <c r="F17" s="5" t="str">
        <f t="shared" si="2"/>
        <v>ZTI</v>
      </c>
      <c r="G17" s="7" t="s">
        <v>139</v>
      </c>
      <c r="H17" s="5" t="s">
        <v>105</v>
      </c>
      <c r="I17" s="5" t="s">
        <v>699</v>
      </c>
      <c r="J17" s="7" t="s">
        <v>112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KVSUPS_DPS_ET01_SO102_D.1.4_ZTI-102_1PP</v>
      </c>
    </row>
    <row r="18" spans="2:14" s="10" customFormat="1" x14ac:dyDescent="0.25"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D.1.4</v>
      </c>
      <c r="F18" s="5" t="str">
        <f t="shared" si="2"/>
        <v>ZTI</v>
      </c>
      <c r="G18" s="7" t="s">
        <v>140</v>
      </c>
      <c r="H18" s="5" t="s">
        <v>191</v>
      </c>
      <c r="I18" s="5" t="s">
        <v>277</v>
      </c>
      <c r="J18" s="7" t="s">
        <v>112</v>
      </c>
      <c r="K18" s="7" t="s">
        <v>47</v>
      </c>
      <c r="L18" s="7"/>
      <c r="M18" s="7" t="s">
        <v>271</v>
      </c>
      <c r="N18" s="55" t="str">
        <f t="shared" ref="N18:N22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KVSUPS_DPS_ET01_SO102_D.1.4_ZTI-103_1NP</v>
      </c>
    </row>
    <row r="19" spans="2:14" s="10" customFormat="1" x14ac:dyDescent="0.25"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D.1.4</v>
      </c>
      <c r="F19" s="5" t="str">
        <f t="shared" si="2"/>
        <v>ZTI</v>
      </c>
      <c r="G19" s="7" t="s">
        <v>141</v>
      </c>
      <c r="H19" s="5" t="s">
        <v>131</v>
      </c>
      <c r="I19" s="5" t="s">
        <v>278</v>
      </c>
      <c r="J19" s="7" t="s">
        <v>112</v>
      </c>
      <c r="K19" s="7" t="s">
        <v>47</v>
      </c>
      <c r="L19" s="7"/>
      <c r="M19" s="7" t="s">
        <v>271</v>
      </c>
      <c r="N19" s="55" t="str">
        <f t="shared" si="3"/>
        <v>KVSUPS_DPS_ET01_SO102_D.1.4_ZTI-104_2NP</v>
      </c>
    </row>
    <row r="20" spans="2:14" s="10" customFormat="1" x14ac:dyDescent="0.25"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D.1.4</v>
      </c>
      <c r="F20" s="5" t="str">
        <f t="shared" si="2"/>
        <v>ZTI</v>
      </c>
      <c r="G20" s="7" t="s">
        <v>142</v>
      </c>
      <c r="H20" s="5" t="s">
        <v>192</v>
      </c>
      <c r="I20" s="5" t="s">
        <v>279</v>
      </c>
      <c r="J20" s="7" t="s">
        <v>112</v>
      </c>
      <c r="K20" s="7" t="s">
        <v>47</v>
      </c>
      <c r="L20" s="7"/>
      <c r="M20" s="7" t="s">
        <v>271</v>
      </c>
      <c r="N20" s="55" t="str">
        <f t="shared" si="3"/>
        <v>KVSUPS_DPS_ET01_SO102_D.1.4_ZTI-105_3NP</v>
      </c>
    </row>
    <row r="21" spans="2:14" s="10" customFormat="1" x14ac:dyDescent="0.25"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D.1.4</v>
      </c>
      <c r="F21" s="5" t="str">
        <f t="shared" si="2"/>
        <v>ZTI</v>
      </c>
      <c r="G21" s="7" t="s">
        <v>143</v>
      </c>
      <c r="H21" s="5" t="s">
        <v>132</v>
      </c>
      <c r="I21" s="5" t="s">
        <v>280</v>
      </c>
      <c r="J21" s="7" t="s">
        <v>112</v>
      </c>
      <c r="K21" s="7" t="s">
        <v>47</v>
      </c>
      <c r="L21" s="7"/>
      <c r="M21" s="7" t="s">
        <v>271</v>
      </c>
      <c r="N21" s="55" t="str">
        <f t="shared" si="3"/>
        <v>KVSUPS_DPS_ET01_SO102_D.1.4_ZTI-106_4NP</v>
      </c>
    </row>
    <row r="22" spans="2:14" s="10" customFormat="1" x14ac:dyDescent="0.25"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D.1.4</v>
      </c>
      <c r="F22" s="5" t="str">
        <f t="shared" si="2"/>
        <v>ZTI</v>
      </c>
      <c r="G22" s="7" t="s">
        <v>144</v>
      </c>
      <c r="H22" s="5" t="s">
        <v>282</v>
      </c>
      <c r="I22" s="5" t="s">
        <v>281</v>
      </c>
      <c r="J22" s="7" t="s">
        <v>112</v>
      </c>
      <c r="K22" s="7" t="s">
        <v>47</v>
      </c>
      <c r="L22" s="7"/>
      <c r="M22" s="7" t="s">
        <v>271</v>
      </c>
      <c r="N22" s="55" t="str">
        <f t="shared" si="3"/>
        <v>KVSUPS_DPS_ET01_SO102_D.1.4_ZTI-107_STR</v>
      </c>
    </row>
    <row r="23" spans="2:14" s="10" customFormat="1" ht="25.5" x14ac:dyDescent="0.25"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D.1.4</v>
      </c>
      <c r="F23" s="5" t="str">
        <f t="shared" si="2"/>
        <v>ZTI</v>
      </c>
      <c r="G23" s="7" t="s">
        <v>145</v>
      </c>
      <c r="H23" s="5" t="s">
        <v>1083</v>
      </c>
      <c r="I23" s="5" t="s">
        <v>1084</v>
      </c>
      <c r="J23" s="7" t="s">
        <v>1098</v>
      </c>
      <c r="K23" s="7" t="s">
        <v>47</v>
      </c>
      <c r="L23" s="7"/>
      <c r="M23" s="7" t="s">
        <v>271</v>
      </c>
      <c r="N23" s="55" t="str">
        <f t="shared" ref="N23:N24" si="4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KVSUPS_DPS_ET01_SO102_D.1.4_ZTI-108_ŘEZ KAN</v>
      </c>
    </row>
    <row r="24" spans="2:14" s="10" customFormat="1" x14ac:dyDescent="0.25"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D.1.4</v>
      </c>
      <c r="F24" s="5" t="str">
        <f t="shared" si="2"/>
        <v>ZTI</v>
      </c>
      <c r="G24" s="7" t="s">
        <v>146</v>
      </c>
      <c r="H24" s="5" t="s">
        <v>1085</v>
      </c>
      <c r="I24" s="5" t="s">
        <v>1089</v>
      </c>
      <c r="J24" s="7" t="s">
        <v>112</v>
      </c>
      <c r="K24" s="7" t="s">
        <v>47</v>
      </c>
      <c r="L24" s="7"/>
      <c r="M24" s="7" t="s">
        <v>271</v>
      </c>
      <c r="N24" s="55" t="str">
        <f t="shared" si="4"/>
        <v>KVSUPS_DPS_ET01_SO102_D.1.4_ZTI-109_3D KAN</v>
      </c>
    </row>
    <row r="25" spans="2:14" s="10" customFormat="1" x14ac:dyDescent="0.25">
      <c r="B25" s="5"/>
      <c r="C25" s="7"/>
      <c r="D25" s="5"/>
      <c r="E25" s="5"/>
      <c r="F25" s="5"/>
      <c r="G25" s="7"/>
      <c r="H25" s="5"/>
      <c r="I25" s="5"/>
      <c r="J25" s="7"/>
      <c r="K25" s="7"/>
      <c r="L25" s="7"/>
      <c r="M25" s="7"/>
      <c r="N25" s="55"/>
    </row>
    <row r="26" spans="2:14" s="10" customFormat="1" x14ac:dyDescent="0.25"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D.1.4</v>
      </c>
      <c r="F26" s="5" t="str">
        <f t="shared" si="2"/>
        <v>ZTI</v>
      </c>
      <c r="G26" s="7" t="s">
        <v>283</v>
      </c>
      <c r="H26" s="5" t="s">
        <v>190</v>
      </c>
      <c r="I26" s="5" t="s">
        <v>698</v>
      </c>
      <c r="J26" s="7" t="s">
        <v>112</v>
      </c>
      <c r="K26" s="7" t="s">
        <v>47</v>
      </c>
      <c r="L26" s="7"/>
      <c r="M26" s="7" t="s">
        <v>271</v>
      </c>
      <c r="N26" s="55" t="str">
        <f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KVSUPS_DPS_ET01_SO102_D.1.4_ZTI-151_2PP</v>
      </c>
    </row>
    <row r="27" spans="2:14" s="10" customFormat="1" x14ac:dyDescent="0.25"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D.1.4</v>
      </c>
      <c r="F27" s="5" t="str">
        <f t="shared" si="2"/>
        <v>ZTI</v>
      </c>
      <c r="G27" s="7" t="s">
        <v>284</v>
      </c>
      <c r="H27" s="5" t="s">
        <v>105</v>
      </c>
      <c r="I27" s="5" t="s">
        <v>700</v>
      </c>
      <c r="J27" s="7" t="s">
        <v>112</v>
      </c>
      <c r="K27" s="7" t="s">
        <v>47</v>
      </c>
      <c r="L27" s="7"/>
      <c r="M27" s="7" t="s">
        <v>271</v>
      </c>
      <c r="N27" s="55" t="str">
        <f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KVSUPS_DPS_ET01_SO102_D.1.4_ZTI-152_1PP</v>
      </c>
    </row>
    <row r="28" spans="2:14" s="10" customFormat="1" x14ac:dyDescent="0.25"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D.1.4</v>
      </c>
      <c r="F28" s="5" t="str">
        <f t="shared" si="2"/>
        <v>ZTI</v>
      </c>
      <c r="G28" s="7" t="s">
        <v>285</v>
      </c>
      <c r="H28" s="5" t="s">
        <v>191</v>
      </c>
      <c r="I28" s="5" t="s">
        <v>288</v>
      </c>
      <c r="J28" s="7" t="s">
        <v>112</v>
      </c>
      <c r="K28" s="7" t="s">
        <v>47</v>
      </c>
      <c r="L28" s="7"/>
      <c r="M28" s="7" t="s">
        <v>271</v>
      </c>
      <c r="N28" s="55" t="str">
        <f t="shared" ref="N28:N31" si="5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KVSUPS_DPS_ET01_SO102_D.1.4_ZTI-153_1NP</v>
      </c>
    </row>
    <row r="29" spans="2:14" s="10" customFormat="1" x14ac:dyDescent="0.25"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D.1.4</v>
      </c>
      <c r="F29" s="5" t="str">
        <f t="shared" si="2"/>
        <v>ZTI</v>
      </c>
      <c r="G29" s="7" t="s">
        <v>286</v>
      </c>
      <c r="H29" s="5" t="s">
        <v>131</v>
      </c>
      <c r="I29" s="5" t="s">
        <v>289</v>
      </c>
      <c r="J29" s="7" t="s">
        <v>112</v>
      </c>
      <c r="K29" s="7" t="s">
        <v>47</v>
      </c>
      <c r="L29" s="7"/>
      <c r="M29" s="7" t="s">
        <v>271</v>
      </c>
      <c r="N29" s="55" t="str">
        <f t="shared" si="5"/>
        <v>KVSUPS_DPS_ET01_SO102_D.1.4_ZTI-154_2NP</v>
      </c>
    </row>
    <row r="30" spans="2:14" s="10" customFormat="1" x14ac:dyDescent="0.25"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D.1.4</v>
      </c>
      <c r="F30" s="5" t="str">
        <f t="shared" si="2"/>
        <v>ZTI</v>
      </c>
      <c r="G30" s="7" t="s">
        <v>287</v>
      </c>
      <c r="H30" s="5" t="s">
        <v>192</v>
      </c>
      <c r="I30" s="5" t="s">
        <v>290</v>
      </c>
      <c r="J30" s="7" t="s">
        <v>112</v>
      </c>
      <c r="K30" s="7" t="s">
        <v>47</v>
      </c>
      <c r="L30" s="7"/>
      <c r="M30" s="7" t="s">
        <v>271</v>
      </c>
      <c r="N30" s="55" t="str">
        <f t="shared" si="5"/>
        <v>KVSUPS_DPS_ET01_SO102_D.1.4_ZTI-155_3NP</v>
      </c>
    </row>
    <row r="31" spans="2:14" s="10" customFormat="1" x14ac:dyDescent="0.25"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D.1.4</v>
      </c>
      <c r="F31" s="5" t="str">
        <f t="shared" si="2"/>
        <v>ZTI</v>
      </c>
      <c r="G31" s="7" t="s">
        <v>1028</v>
      </c>
      <c r="H31" s="5" t="s">
        <v>132</v>
      </c>
      <c r="I31" s="5" t="s">
        <v>291</v>
      </c>
      <c r="J31" s="7" t="s">
        <v>112</v>
      </c>
      <c r="K31" s="7" t="s">
        <v>47</v>
      </c>
      <c r="L31" s="7"/>
      <c r="M31" s="7" t="s">
        <v>271</v>
      </c>
      <c r="N31" s="55" t="str">
        <f t="shared" si="5"/>
        <v>KVSUPS_DPS_ET01_SO102_D.1.4_ZTI-156_4NP</v>
      </c>
    </row>
    <row r="32" spans="2:14" s="10" customFormat="1" x14ac:dyDescent="0.25">
      <c r="B32" s="5" t="str">
        <f>TITULNÍ!$F$27</f>
        <v>ET01</v>
      </c>
      <c r="C32" s="7" t="str">
        <f t="shared" si="0"/>
        <v>SO102</v>
      </c>
      <c r="D32" s="5"/>
      <c r="E32" s="5" t="str">
        <f t="shared" si="1"/>
        <v>D.1.4</v>
      </c>
      <c r="F32" s="5" t="str">
        <f t="shared" si="2"/>
        <v>ZTI</v>
      </c>
      <c r="G32" s="7" t="s">
        <v>1090</v>
      </c>
      <c r="H32" s="5" t="s">
        <v>1087</v>
      </c>
      <c r="I32" s="5" t="s">
        <v>1091</v>
      </c>
      <c r="J32" s="7" t="s">
        <v>112</v>
      </c>
      <c r="K32" s="7" t="s">
        <v>47</v>
      </c>
      <c r="L32" s="7"/>
      <c r="M32" s="7" t="s">
        <v>271</v>
      </c>
      <c r="N32" s="55" t="str">
        <f t="shared" ref="N32" si="6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KVSUPS_DPS_ET01_SO102_D.1.4_ZTI-157_AXO VOD</v>
      </c>
    </row>
    <row r="33" spans="2:14" s="10" customFormat="1" x14ac:dyDescent="0.25">
      <c r="B33" s="5"/>
      <c r="C33" s="7"/>
      <c r="D33" s="5"/>
      <c r="E33" s="5"/>
      <c r="F33" s="5"/>
      <c r="G33" s="7"/>
      <c r="H33" s="5"/>
      <c r="I33" s="5"/>
      <c r="J33" s="7"/>
      <c r="K33" s="7"/>
      <c r="L33" s="7"/>
      <c r="M33" s="7"/>
      <c r="N33" s="55"/>
    </row>
    <row r="34" spans="2:14" s="10" customFormat="1" x14ac:dyDescent="0.25">
      <c r="B34" s="5" t="str">
        <f>TITULNÍ!$F$27</f>
        <v>ET01</v>
      </c>
      <c r="C34" s="7" t="str">
        <f t="shared" si="0"/>
        <v>SO102</v>
      </c>
      <c r="D34" s="5"/>
      <c r="E34" s="5" t="str">
        <f t="shared" si="1"/>
        <v>D.1.4</v>
      </c>
      <c r="F34" s="5" t="str">
        <f t="shared" si="2"/>
        <v>ZTI</v>
      </c>
      <c r="G34" s="7" t="s">
        <v>399</v>
      </c>
      <c r="H34" s="5" t="s">
        <v>292</v>
      </c>
      <c r="I34" s="5" t="s">
        <v>293</v>
      </c>
      <c r="J34" s="7" t="s">
        <v>78</v>
      </c>
      <c r="K34" s="7" t="s">
        <v>47</v>
      </c>
      <c r="L34" s="7"/>
      <c r="M34" s="7" t="s">
        <v>271</v>
      </c>
      <c r="N34" s="55" t="str">
        <f t="shared" ref="N34" si="7">_xlfn.CONCAT($F$6,"_",$F$7,IF(B34=0,"","_"),IF(B34=0,"",B34),IF(C34=0,"","_"),IF(C34=0,"",C34),IF(D34=0,"","_"),IF(D34=0,"",D34),IF(E34=0,"","_"),IF(E34=0,"",E34),IF(F34=0,"","_"),IF(F34=0,"",F34),IF(G34=0,"","-"),IF(G34=0,"",G34),IF(G34=0,"-","_"),IF(H34=0,"",H34))</f>
        <v>KVSUPS_DPS_ET01_SO102_D.1.4_ZTI-301_SCH</v>
      </c>
    </row>
    <row r="35" spans="2:14" s="10" customFormat="1" x14ac:dyDescent="0.2">
      <c r="B35" s="1"/>
      <c r="C35" s="1"/>
      <c r="D35" s="1"/>
      <c r="E35" s="1"/>
      <c r="F35" s="1"/>
      <c r="G35" s="1"/>
      <c r="H35" s="1"/>
      <c r="I35" s="1"/>
      <c r="J35" s="4"/>
      <c r="K35" s="4"/>
      <c r="L35" s="4"/>
      <c r="M35" s="9"/>
      <c r="N35" s="12"/>
    </row>
    <row r="36" spans="2:14" x14ac:dyDescent="0.2">
      <c r="M36" s="9"/>
      <c r="N36" s="12"/>
    </row>
    <row r="37" spans="2:14" x14ac:dyDescent="0.2">
      <c r="M37" s="9"/>
      <c r="N37" s="12"/>
    </row>
    <row r="38" spans="2:14" x14ac:dyDescent="0.2">
      <c r="M38" s="9"/>
      <c r="N38" s="12"/>
    </row>
  </sheetData>
  <autoFilter ref="A14:AC22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6CBF6-E003-466A-931D-F868AD018C69}">
  <sheetPr>
    <pageSetUpPr fitToPage="1"/>
  </sheetPr>
  <dimension ref="A1:AB21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PD'!A42</f>
        <v>SO101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PD'!B42</f>
        <v>D.1.4</v>
      </c>
      <c r="G4" s="31"/>
      <c r="H4" s="31"/>
      <c r="I4" s="31"/>
      <c r="J4" s="32" t="s">
        <v>50</v>
      </c>
      <c r="K4" s="30" t="str">
        <f>'SEZNAM PD'!C42</f>
        <v>PLN</v>
      </c>
      <c r="L4" s="30"/>
      <c r="M4" s="30"/>
      <c r="N4" s="12"/>
    </row>
    <row r="5" spans="1:14" ht="24" customHeight="1" thickBot="1" x14ac:dyDescent="0.25">
      <c r="A5" s="9"/>
      <c r="B5" s="152" t="str">
        <f>'SEZNAM PD'!D42</f>
        <v>Plynová odběrná zařízení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D.1.4</v>
      </c>
      <c r="F15" s="5" t="str">
        <f>$K$4</f>
        <v>PLN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39" t="s">
        <v>271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KVSUPS_DPS_ET01_SO101_D.1.4_PLN-001_TZ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9" si="0">$B$3</f>
        <v>SO101</v>
      </c>
      <c r="D16" s="5"/>
      <c r="E16" s="5" t="str">
        <f t="shared" ref="E16:E19" si="1">$F$4</f>
        <v>D.1.4</v>
      </c>
      <c r="F16" s="5" t="str">
        <f t="shared" ref="F16:F19" si="2">$K$4</f>
        <v>PLN</v>
      </c>
      <c r="G16" s="7" t="s">
        <v>109</v>
      </c>
      <c r="H16" s="5" t="s">
        <v>105</v>
      </c>
      <c r="I16" s="5" t="s">
        <v>309</v>
      </c>
      <c r="J16" s="7" t="s">
        <v>112</v>
      </c>
      <c r="K16" s="7" t="s">
        <v>47</v>
      </c>
      <c r="L16" s="7"/>
      <c r="M16" s="39" t="s">
        <v>271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KVSUPS_DPS_ET01_SO101_D.1.4_PLN-101_1PP</v>
      </c>
    </row>
    <row r="17" spans="1:14" s="10" customFormat="1" x14ac:dyDescent="0.2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D.1.4</v>
      </c>
      <c r="F17" s="5" t="str">
        <f t="shared" si="2"/>
        <v>PLN</v>
      </c>
      <c r="G17" s="7" t="s">
        <v>139</v>
      </c>
      <c r="H17" s="5" t="s">
        <v>191</v>
      </c>
      <c r="I17" s="82" t="s">
        <v>310</v>
      </c>
      <c r="J17" s="7" t="s">
        <v>112</v>
      </c>
      <c r="K17" s="7" t="s">
        <v>47</v>
      </c>
      <c r="L17" s="7"/>
      <c r="M17" s="39" t="s">
        <v>271</v>
      </c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KVSUPS_DPS_ET01_SO101_D.1.4_PLN-102_1NP</v>
      </c>
    </row>
    <row r="18" spans="1:14" s="10" customFormat="1" x14ac:dyDescent="0.2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D.1.4</v>
      </c>
      <c r="F18" s="5" t="str">
        <f t="shared" si="2"/>
        <v>PLN</v>
      </c>
      <c r="G18" s="7" t="s">
        <v>140</v>
      </c>
      <c r="H18" s="5" t="s">
        <v>131</v>
      </c>
      <c r="I18" s="82" t="s">
        <v>311</v>
      </c>
      <c r="J18" s="7" t="s">
        <v>112</v>
      </c>
      <c r="K18" s="7" t="s">
        <v>47</v>
      </c>
      <c r="L18" s="7"/>
      <c r="M18" s="39" t="s">
        <v>271</v>
      </c>
      <c r="N18" s="60" t="str">
        <f t="shared" ref="N18:N19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KVSUPS_DPS_ET01_SO101_D.1.4_PLN-103_2NP</v>
      </c>
    </row>
    <row r="19" spans="1:14" s="10" customFormat="1" x14ac:dyDescent="0.2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D.1.4</v>
      </c>
      <c r="F19" s="5" t="str">
        <f t="shared" si="2"/>
        <v>PLN</v>
      </c>
      <c r="G19" s="7" t="s">
        <v>141</v>
      </c>
      <c r="H19" s="5" t="s">
        <v>192</v>
      </c>
      <c r="I19" s="82" t="s">
        <v>312</v>
      </c>
      <c r="J19" s="7" t="s">
        <v>112</v>
      </c>
      <c r="K19" s="7" t="s">
        <v>47</v>
      </c>
      <c r="L19" s="7"/>
      <c r="M19" s="39" t="s">
        <v>271</v>
      </c>
      <c r="N19" s="60" t="str">
        <f t="shared" si="3"/>
        <v>KVSUPS_DPS_ET01_SO101_D.1.4_PLN-104_3NP</v>
      </c>
    </row>
    <row r="20" spans="1:14" s="10" customFormat="1" x14ac:dyDescent="0.2">
      <c r="B20" s="5"/>
      <c r="C20" s="7"/>
      <c r="D20" s="5"/>
      <c r="E20" s="5"/>
      <c r="F20" s="5"/>
      <c r="G20" s="7"/>
      <c r="H20" s="5"/>
      <c r="I20" s="82"/>
      <c r="J20" s="7"/>
      <c r="K20" s="7"/>
      <c r="L20" s="7"/>
      <c r="M20" s="39"/>
      <c r="N20" s="55" t="str">
        <f t="shared" ref="N20" si="4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KVSUPS_DPS-</v>
      </c>
    </row>
    <row r="21" spans="1:14" s="10" customFormat="1" x14ac:dyDescent="0.2"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4"/>
      <c r="N21" s="12"/>
    </row>
  </sheetData>
  <autoFilter ref="A14:AC19" xr:uid="{9A939CFD-AA55-4C19-BD8D-9C5D672FF20F}"/>
  <customSheetViews>
    <customSheetView guid="{4D7B596E-77E6-4D39-AE6F-987F47FFB4D9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9" xr:uid="{4730ADC1-5AD3-4787-BF9E-20DC5C4E80D6}"/>
    </customSheetView>
    <customSheetView guid="{DEE80E80-F0C2-4D67-B890-BD8349FE59A3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9" xr:uid="{1D8B2B35-E0EE-4E41-80DA-0FBA0CD0918B}"/>
    </customSheetView>
    <customSheetView guid="{7246F34E-EE44-48D9-BFB5-9ACE3E72A390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9" xr:uid="{EC651FD7-8747-474D-AD3D-4F1497ADC48C}"/>
    </customSheetView>
    <customSheetView guid="{020F56B7-C4FF-4693-A0D4-765A77EE4F0E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9" xr:uid="{264B4C29-3E9A-460B-8573-9937B05939B6}"/>
    </customSheetView>
    <customSheetView guid="{5178E735-46CE-4AFC-A33C-D7C105856216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9" xr:uid="{3CB87B78-BDE6-4854-B001-32FD86AE5168}"/>
    </customSheetView>
    <customSheetView guid="{E6C64542-B608-48CD-826B-A2ADB43364AA}" scale="130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9" xr:uid="{AB2A6633-BF64-438B-B4C9-0D5DF1A6303A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331D6-73AC-4AA4-884B-F24EAAA2F6D5}">
  <sheetPr>
    <pageSetUpPr fitToPage="1"/>
  </sheetPr>
  <dimension ref="A1:AB18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PD'!A43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PD'!B43</f>
        <v>D.1.4</v>
      </c>
      <c r="G4" s="31"/>
      <c r="H4" s="31"/>
      <c r="I4" s="31"/>
      <c r="J4" s="32" t="s">
        <v>50</v>
      </c>
      <c r="K4" s="30" t="str">
        <f>'SEZNAM PD'!C43</f>
        <v>PLN</v>
      </c>
      <c r="L4" s="30"/>
      <c r="M4" s="30"/>
      <c r="N4" s="12"/>
    </row>
    <row r="5" spans="1:14" ht="24" customHeight="1" thickBot="1" x14ac:dyDescent="0.25">
      <c r="A5" s="9"/>
      <c r="B5" s="152" t="str">
        <f>'SEZNAM PD'!D43</f>
        <v>Plynová odběrná zařízení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D.1.4</v>
      </c>
      <c r="F15" s="5" t="str">
        <f>$K$4</f>
        <v>PLN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39" t="s">
        <v>271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KVSUPS_DPS_ET01_SO102_D.1.4_PLN-001_TZ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" si="0">$B$3</f>
        <v>SO102</v>
      </c>
      <c r="D16" s="5"/>
      <c r="E16" s="5" t="str">
        <f t="shared" ref="E16" si="1">$F$4</f>
        <v>D.1.4</v>
      </c>
      <c r="F16" s="5" t="str">
        <f t="shared" ref="F16" si="2">$K$4</f>
        <v>PLN</v>
      </c>
      <c r="G16" s="7" t="s">
        <v>109</v>
      </c>
      <c r="H16" s="5" t="s">
        <v>105</v>
      </c>
      <c r="I16" s="5" t="s">
        <v>309</v>
      </c>
      <c r="J16" s="7" t="s">
        <v>112</v>
      </c>
      <c r="K16" s="7" t="s">
        <v>47</v>
      </c>
      <c r="L16" s="7"/>
      <c r="M16" s="39" t="s">
        <v>271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KVSUPS_DPS_ET01_SO102_D.1.4_PLN-101_1PP</v>
      </c>
    </row>
    <row r="17" spans="2:14" s="8" customFormat="1" x14ac:dyDescent="0.2">
      <c r="B17" s="5"/>
      <c r="C17" s="7"/>
      <c r="D17" s="5"/>
      <c r="E17" s="5"/>
      <c r="F17" s="5"/>
      <c r="G17" s="7"/>
      <c r="H17" s="5"/>
      <c r="I17" s="82"/>
      <c r="J17" s="7"/>
      <c r="K17" s="7"/>
      <c r="L17" s="7"/>
      <c r="M17" s="7"/>
      <c r="N17" s="55" t="str">
        <f t="shared" ref="N17" si="3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KVSUPS_DPS-</v>
      </c>
    </row>
    <row r="18" spans="2:14" s="10" customFormat="1" x14ac:dyDescent="0.2">
      <c r="B18" s="1"/>
      <c r="C18" s="1"/>
      <c r="D18" s="1"/>
      <c r="E18" s="1"/>
      <c r="F18" s="1"/>
      <c r="G18" s="1"/>
      <c r="H18" s="1"/>
      <c r="I18" s="1"/>
      <c r="J18" s="4"/>
      <c r="K18" s="4"/>
      <c r="L18" s="4"/>
      <c r="M18" s="4"/>
      <c r="N18" s="12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666B4-0197-4153-A21D-2506655F12E4}">
  <sheetPr>
    <pageSetUpPr fitToPage="1"/>
  </sheetPr>
  <dimension ref="A1:AB17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9">
        <f>'SEZNAM PD'!A44</f>
        <v>0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PD'!B44</f>
        <v>D.1.5</v>
      </c>
      <c r="G4" s="31"/>
      <c r="H4" s="31"/>
      <c r="I4" s="31"/>
      <c r="J4" s="32" t="s">
        <v>50</v>
      </c>
      <c r="K4" s="30" t="str">
        <f>'SEZNAM PD'!C44</f>
        <v>ODP</v>
      </c>
      <c r="L4" s="30"/>
      <c r="M4" s="30"/>
      <c r="N4" s="12"/>
    </row>
    <row r="5" spans="1:14" ht="24" customHeight="1" thickBot="1" x14ac:dyDescent="0.25">
      <c r="A5" s="9"/>
      <c r="B5" s="152" t="str">
        <f>'SEZNAM PD'!D44</f>
        <v>Odpadové hospodářství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8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D.1.5</v>
      </c>
      <c r="F15" s="5" t="str">
        <f>$K$4</f>
        <v>ODP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KVSUPS_DPS_ET01_D.1.5_ODP-001_TZ</v>
      </c>
    </row>
    <row r="16" spans="1:14" s="8" customFormat="1" x14ac:dyDescent="0.25">
      <c r="A16" s="7"/>
      <c r="B16" s="5"/>
      <c r="C16" s="7"/>
      <c r="D16" s="5"/>
      <c r="E16" s="5"/>
      <c r="F16" s="5"/>
      <c r="G16" s="7"/>
      <c r="H16" s="5"/>
      <c r="I16" s="5"/>
      <c r="J16" s="7"/>
      <c r="K16" s="7"/>
      <c r="L16" s="7"/>
      <c r="M16" s="7"/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</row>
    <row r="17" spans="2:14" s="8" customFormat="1" x14ac:dyDescent="0.2">
      <c r="B17" s="46"/>
      <c r="C17" s="46"/>
      <c r="D17" s="46"/>
      <c r="E17" s="46"/>
      <c r="F17" s="46"/>
      <c r="G17" s="46"/>
      <c r="H17" s="46"/>
      <c r="I17" s="46"/>
      <c r="J17" s="9"/>
      <c r="K17" s="9"/>
      <c r="L17" s="9"/>
      <c r="M17" s="9"/>
      <c r="N17" s="12"/>
    </row>
  </sheetData>
  <autoFilter ref="A14:AC16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296E-A307-4A3B-9E16-E1C61CEC1181}">
  <sheetPr>
    <pageSetUpPr fitToPage="1"/>
  </sheetPr>
  <dimension ref="A1:AB19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9">
        <f>'SEZNAM PD'!A45</f>
        <v>0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PD'!B45</f>
        <v>D.1.6</v>
      </c>
      <c r="G4" s="31"/>
      <c r="H4" s="31"/>
      <c r="I4" s="31"/>
      <c r="J4" s="32" t="s">
        <v>50</v>
      </c>
      <c r="K4" s="30" t="str">
        <f>'SEZNAM PD'!C45</f>
        <v>SAD</v>
      </c>
      <c r="L4" s="30"/>
      <c r="M4" s="30"/>
      <c r="N4" s="12"/>
    </row>
    <row r="5" spans="1:14" ht="24" customHeight="1" thickBot="1" x14ac:dyDescent="0.25">
      <c r="A5" s="9"/>
      <c r="B5" s="152" t="str">
        <f>'SEZNAM PD'!D45</f>
        <v>Sadové úpravy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D.1.6</v>
      </c>
      <c r="F15" s="5" t="str">
        <f>$K$4</f>
        <v>SAD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KVSUPS_DPS_ET01_D.1.6_SAD-001_TZ</v>
      </c>
    </row>
    <row r="16" spans="1:14" s="10" customFormat="1" x14ac:dyDescent="0.25">
      <c r="A16" s="7"/>
      <c r="B16" s="5" t="str">
        <f>TITULNÍ!$F$27</f>
        <v>ET01</v>
      </c>
      <c r="C16" s="7">
        <f t="shared" ref="C16:C17" si="0">$B$3</f>
        <v>0</v>
      </c>
      <c r="D16" s="5"/>
      <c r="E16" s="5" t="str">
        <f t="shared" ref="E16:E17" si="1">$F$4</f>
        <v>D.1.6</v>
      </c>
      <c r="F16" s="5" t="str">
        <f t="shared" ref="F16:F17" si="2">$K$4</f>
        <v>SAD</v>
      </c>
      <c r="G16" s="7" t="s">
        <v>75</v>
      </c>
      <c r="H16" s="5" t="s">
        <v>16</v>
      </c>
      <c r="I16" s="5" t="s">
        <v>701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KVSUPS_DPS_ET01_D.1.6_SAD-002_SIT</v>
      </c>
    </row>
    <row r="17" spans="1:14" s="10" customFormat="1" x14ac:dyDescent="0.2">
      <c r="A17" s="7"/>
      <c r="B17" s="5" t="str">
        <f>TITULNÍ!$F$27</f>
        <v>ET01</v>
      </c>
      <c r="C17" s="7">
        <f t="shared" si="0"/>
        <v>0</v>
      </c>
      <c r="D17" s="5"/>
      <c r="E17" s="5" t="str">
        <f t="shared" si="1"/>
        <v>D.1.6</v>
      </c>
      <c r="F17" s="5" t="str">
        <f t="shared" si="2"/>
        <v>SAD</v>
      </c>
      <c r="G17" s="7" t="s">
        <v>80</v>
      </c>
      <c r="H17" s="5" t="s">
        <v>132</v>
      </c>
      <c r="I17" s="45" t="s">
        <v>702</v>
      </c>
      <c r="J17" s="7" t="s">
        <v>189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KVSUPS_DPS_ET01_D.1.6_SAD-003_4NP</v>
      </c>
    </row>
    <row r="18" spans="1:14" s="8" customFormat="1" x14ac:dyDescent="0.2">
      <c r="A18" s="7"/>
      <c r="B18" s="5"/>
      <c r="C18" s="7"/>
      <c r="D18" s="5"/>
      <c r="E18" s="5"/>
      <c r="F18" s="5"/>
      <c r="G18" s="7"/>
      <c r="H18" s="5"/>
      <c r="I18" s="82"/>
      <c r="J18" s="7"/>
      <c r="K18" s="7"/>
      <c r="L18" s="7"/>
      <c r="M18" s="7"/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  <row r="19" spans="1:14" s="10" customFormat="1" x14ac:dyDescent="0.2">
      <c r="B19" s="1"/>
      <c r="C19" s="1"/>
      <c r="D19" s="1"/>
      <c r="E19" s="1"/>
      <c r="F19" s="1"/>
      <c r="G19" s="1"/>
      <c r="H19" s="1"/>
      <c r="I19" s="1"/>
      <c r="J19" s="4"/>
      <c r="K19" s="4"/>
      <c r="L19" s="4"/>
      <c r="M19" s="4"/>
      <c r="N19" s="12"/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D278C-F3DA-4EF7-964E-C5790E408081}">
  <sheetPr>
    <pageSetUpPr fitToPage="1"/>
  </sheetPr>
  <dimension ref="A1:AB17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>
        <f>'SEZNAM PD'!A10</f>
        <v>0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PD'!B10</f>
        <v>B</v>
      </c>
      <c r="G4" s="31"/>
      <c r="H4" s="31"/>
      <c r="I4" s="31"/>
      <c r="J4" s="32" t="s">
        <v>50</v>
      </c>
      <c r="K4" s="30" t="str">
        <f>'SEZNAM PD'!C10</f>
        <v>STZ</v>
      </c>
      <c r="L4" s="30"/>
      <c r="M4" s="30"/>
      <c r="N4" s="12"/>
    </row>
    <row r="5" spans="1:14" ht="24" customHeight="1" thickBot="1" x14ac:dyDescent="0.25">
      <c r="A5" s="9"/>
      <c r="B5" s="152" t="str">
        <f>'SEZNAM PD'!D10</f>
        <v>Souhrnná technická zpráva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B</v>
      </c>
      <c r="F15" s="5" t="str">
        <f>$K$4</f>
        <v>STZ</v>
      </c>
      <c r="G15" s="7" t="s">
        <v>74</v>
      </c>
      <c r="H15" s="5" t="s">
        <v>49</v>
      </c>
      <c r="I15" s="5" t="s">
        <v>275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KVSUPS_DPS_ET01_B_STZ-001_STZ</v>
      </c>
    </row>
    <row r="16" spans="1:14" s="10" customFormat="1" x14ac:dyDescent="0.25">
      <c r="A16" s="7"/>
      <c r="B16" s="5"/>
      <c r="C16" s="7"/>
      <c r="D16" s="5"/>
      <c r="E16" s="5"/>
      <c r="F16" s="5"/>
      <c r="G16" s="5"/>
      <c r="H16" s="5"/>
      <c r="I16" s="5"/>
      <c r="J16" s="7"/>
      <c r="K16" s="7"/>
      <c r="L16" s="7"/>
      <c r="M16" s="7"/>
      <c r="N16" s="55" t="str">
        <f t="shared" ref="N16" si="0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</row>
    <row r="17" spans="10:14" s="10" customFormat="1" x14ac:dyDescent="0.25">
      <c r="J17" s="4"/>
      <c r="K17" s="4"/>
      <c r="L17" s="4"/>
      <c r="M17" s="4"/>
      <c r="N17" s="12"/>
    </row>
  </sheetData>
  <autoFilter ref="A14:AB16" xr:uid="{E3CD278C-F3DA-4EF7-964E-C5790E408081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17" xr:uid="{6425182B-D5C8-4A79-AC95-5D373C3F7AAD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7" xr:uid="{3B1623E1-E7A9-4821-B021-DDF7B3AE2911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7" xr:uid="{8359E96B-792E-4159-9E47-0CCBF5C7C593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7" xr:uid="{A08E85E1-86BF-4BD8-B677-573A2F24B056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17" xr:uid="{567CE437-F52E-4F7F-A492-BBFA0E097DB9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17" xr:uid="{CD58F5A6-D8FA-4EDD-ACCE-07C05B17A1C9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322A6-3A6A-4D51-88E2-15F2715EC20B}">
  <sheetPr>
    <pageSetUpPr fitToPage="1"/>
  </sheetPr>
  <dimension ref="A1:AB18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9">
        <f>'SEZNAM PD'!A46</f>
        <v>0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PD'!B46</f>
        <v>D.1.7</v>
      </c>
      <c r="G4" s="31"/>
      <c r="H4" s="31"/>
      <c r="I4" s="31"/>
      <c r="J4" s="32" t="s">
        <v>50</v>
      </c>
      <c r="K4" s="30" t="str">
        <f>'SEZNAM PD'!C46</f>
        <v>DAO</v>
      </c>
      <c r="L4" s="30"/>
      <c r="M4" s="30"/>
      <c r="N4" s="12"/>
    </row>
    <row r="5" spans="1:14" ht="24" customHeight="1" thickBot="1" x14ac:dyDescent="0.25">
      <c r="A5" s="9"/>
      <c r="B5" s="152" t="str">
        <f>'SEZNAM PD'!D46</f>
        <v>Drobná architektura a oplocení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D.1.7</v>
      </c>
      <c r="F15" s="5" t="str">
        <f>$K$4</f>
        <v>DAO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KVSUPS_DPS_ET01_D.1.7_DAO-001_TZ</v>
      </c>
    </row>
    <row r="16" spans="1:14" s="10" customFormat="1" x14ac:dyDescent="0.25">
      <c r="A16" s="7"/>
      <c r="B16" s="5" t="str">
        <f>TITULNÍ!$F$27</f>
        <v>ET01</v>
      </c>
      <c r="C16" s="7">
        <f t="shared" ref="C16" si="0">$B$3</f>
        <v>0</v>
      </c>
      <c r="D16" s="5"/>
      <c r="E16" s="5" t="str">
        <f t="shared" ref="E16" si="1">$F$4</f>
        <v>D.1.7</v>
      </c>
      <c r="F16" s="5" t="str">
        <f t="shared" ref="F16" si="2">$K$4</f>
        <v>DAO</v>
      </c>
      <c r="G16" s="7" t="s">
        <v>75</v>
      </c>
      <c r="H16" s="5" t="s">
        <v>68</v>
      </c>
      <c r="I16" s="5" t="s">
        <v>1029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KVSUPS_DPS_ET01_D.1.7_DAO-002_-</v>
      </c>
    </row>
    <row r="17" spans="2:14" s="10" customFormat="1" x14ac:dyDescent="0.2">
      <c r="B17" s="5"/>
      <c r="C17" s="7"/>
      <c r="D17" s="5"/>
      <c r="E17" s="5"/>
      <c r="F17" s="5"/>
      <c r="G17" s="7"/>
      <c r="H17" s="5"/>
      <c r="I17" s="45"/>
      <c r="J17" s="7"/>
      <c r="K17" s="7"/>
      <c r="L17" s="7"/>
      <c r="M17" s="7"/>
      <c r="N17" s="55"/>
    </row>
    <row r="18" spans="2:14" s="10" customFormat="1" x14ac:dyDescent="0.2">
      <c r="B18" s="1"/>
      <c r="C18" s="1"/>
      <c r="D18" s="1"/>
      <c r="E18" s="1"/>
      <c r="F18" s="1"/>
      <c r="G18" s="1"/>
      <c r="H18" s="1"/>
      <c r="I18" s="1"/>
      <c r="J18" s="4"/>
      <c r="K18" s="4"/>
      <c r="L18" s="4"/>
      <c r="M18" s="4"/>
      <c r="N18" s="12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107D-6C3B-4F62-9432-A598049AACC9}">
  <sheetPr>
    <pageSetUpPr fitToPage="1"/>
  </sheetPr>
  <dimension ref="A1:AB23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9">
        <f>'SEZNAM PD'!A47</f>
        <v>0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PD'!B47</f>
        <v>D.1.8</v>
      </c>
      <c r="G4" s="31"/>
      <c r="H4" s="31"/>
      <c r="I4" s="31"/>
      <c r="J4" s="32" t="s">
        <v>50</v>
      </c>
      <c r="K4" s="30" t="str">
        <f>'SEZNAM PD'!C47</f>
        <v>ZOV</v>
      </c>
      <c r="L4" s="30"/>
      <c r="M4" s="30"/>
      <c r="N4" s="12"/>
    </row>
    <row r="5" spans="1:14" ht="24" customHeight="1" thickBot="1" x14ac:dyDescent="0.25">
      <c r="A5" s="9"/>
      <c r="B5" s="152" t="str">
        <f>'SEZNAM PD'!D48</f>
        <v>Zajištění stavební jámy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D.1.8</v>
      </c>
      <c r="F15" s="5" t="str">
        <f>$K$4</f>
        <v>ZOV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KVSUPS_DPS_ET01_D.1.8_ZOV-001_TZ</v>
      </c>
    </row>
    <row r="16" spans="1:14" s="10" customFormat="1" x14ac:dyDescent="0.25">
      <c r="A16" s="7"/>
      <c r="B16" s="5" t="str">
        <f>TITULNÍ!$F$27</f>
        <v>ET01</v>
      </c>
      <c r="C16" s="7">
        <f t="shared" ref="C16:C21" si="0">$B$3</f>
        <v>0</v>
      </c>
      <c r="D16" s="5"/>
      <c r="E16" s="5" t="str">
        <f>$F$4</f>
        <v>D.1.8</v>
      </c>
      <c r="F16" s="5" t="str">
        <f>$K$4</f>
        <v>ZOV</v>
      </c>
      <c r="G16" s="7" t="s">
        <v>75</v>
      </c>
      <c r="H16" s="5" t="s">
        <v>703</v>
      </c>
      <c r="I16" s="5" t="s">
        <v>704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22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KVSUPS_DPS_ET01_D.1.8_ZOV-002_BOZP</v>
      </c>
    </row>
    <row r="17" spans="1:14" s="10" customFormat="1" x14ac:dyDescent="0.25">
      <c r="A17" s="7"/>
      <c r="B17" s="5" t="str">
        <f>TITULNÍ!$F$27</f>
        <v>ET01</v>
      </c>
      <c r="C17" s="7">
        <f t="shared" si="0"/>
        <v>0</v>
      </c>
      <c r="D17" s="5"/>
      <c r="E17" s="5" t="str">
        <f t="shared" ref="E17:E19" si="2">$F$4</f>
        <v>D.1.8</v>
      </c>
      <c r="F17" s="5" t="str">
        <f t="shared" ref="F17:F19" si="3">$K$4</f>
        <v>ZOV</v>
      </c>
      <c r="G17" s="7" t="s">
        <v>953</v>
      </c>
      <c r="H17" s="5" t="s">
        <v>954</v>
      </c>
      <c r="I17" s="5" t="s">
        <v>963</v>
      </c>
      <c r="J17" s="7" t="s">
        <v>295</v>
      </c>
      <c r="K17" s="7" t="s">
        <v>47</v>
      </c>
      <c r="L17" s="7"/>
      <c r="M17" s="7" t="s">
        <v>270</v>
      </c>
      <c r="N17" s="55" t="str">
        <f t="shared" ref="N17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KVSUPS_DPS_ET01_D.1.8_ZOV-410_SIT_F1</v>
      </c>
    </row>
    <row r="18" spans="1:14" s="10" customFormat="1" x14ac:dyDescent="0.25">
      <c r="A18" s="7"/>
      <c r="B18" s="5" t="str">
        <f>TITULNÍ!$F$27</f>
        <v>ET01</v>
      </c>
      <c r="C18" s="7">
        <f t="shared" si="0"/>
        <v>0</v>
      </c>
      <c r="D18" s="5"/>
      <c r="E18" s="5" t="str">
        <f t="shared" si="2"/>
        <v>D.1.8</v>
      </c>
      <c r="F18" s="5" t="str">
        <f t="shared" si="3"/>
        <v>ZOV</v>
      </c>
      <c r="G18" s="7" t="s">
        <v>955</v>
      </c>
      <c r="H18" s="5" t="s">
        <v>956</v>
      </c>
      <c r="I18" s="5" t="s">
        <v>964</v>
      </c>
      <c r="J18" s="7" t="s">
        <v>295</v>
      </c>
      <c r="K18" s="7" t="s">
        <v>47</v>
      </c>
      <c r="L18" s="7"/>
      <c r="M18" s="7" t="s">
        <v>270</v>
      </c>
      <c r="N18" s="55" t="str">
        <f t="shared" ref="N18:N19" si="5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KVSUPS_DPS_ET01_D.1.8_ZOV-411_SIT_F2</v>
      </c>
    </row>
    <row r="19" spans="1:14" s="10" customFormat="1" x14ac:dyDescent="0.25">
      <c r="A19" s="7"/>
      <c r="B19" s="5" t="str">
        <f>TITULNÍ!$F$27</f>
        <v>ET01</v>
      </c>
      <c r="C19" s="7">
        <f t="shared" si="0"/>
        <v>0</v>
      </c>
      <c r="D19" s="5"/>
      <c r="E19" s="5" t="str">
        <f t="shared" si="2"/>
        <v>D.1.8</v>
      </c>
      <c r="F19" s="5" t="str">
        <f t="shared" si="3"/>
        <v>ZOV</v>
      </c>
      <c r="G19" s="7" t="s">
        <v>957</v>
      </c>
      <c r="H19" s="5" t="s">
        <v>958</v>
      </c>
      <c r="I19" s="5" t="s">
        <v>965</v>
      </c>
      <c r="J19" s="7" t="s">
        <v>295</v>
      </c>
      <c r="K19" s="7" t="s">
        <v>47</v>
      </c>
      <c r="L19" s="7"/>
      <c r="M19" s="7" t="s">
        <v>270</v>
      </c>
      <c r="N19" s="55" t="str">
        <f t="shared" si="5"/>
        <v>KVSUPS_DPS_ET01_D.1.8_ZOV-412_SIT_F3</v>
      </c>
    </row>
    <row r="20" spans="1:14" s="10" customFormat="1" x14ac:dyDescent="0.25">
      <c r="A20" s="7"/>
      <c r="B20" s="5" t="str">
        <f>TITULNÍ!$F$27</f>
        <v>ET01</v>
      </c>
      <c r="C20" s="7">
        <f t="shared" si="0"/>
        <v>0</v>
      </c>
      <c r="D20" s="5"/>
      <c r="E20" s="5" t="str">
        <f t="shared" ref="E20:E21" si="6">$F$4</f>
        <v>D.1.8</v>
      </c>
      <c r="F20" s="5" t="str">
        <f t="shared" ref="F20:F21" si="7">$K$4</f>
        <v>ZOV</v>
      </c>
      <c r="G20" s="7" t="s">
        <v>959</v>
      </c>
      <c r="H20" s="5" t="s">
        <v>261</v>
      </c>
      <c r="I20" s="5" t="s">
        <v>705</v>
      </c>
      <c r="J20" s="7" t="s">
        <v>68</v>
      </c>
      <c r="K20" s="7" t="s">
        <v>47</v>
      </c>
      <c r="L20" s="7"/>
      <c r="M20" s="7" t="s">
        <v>270</v>
      </c>
      <c r="N20" s="55" t="str">
        <f t="shared" si="1"/>
        <v>KVSUPS_DPS_ET01_D.1.8_ZOV-413_PUD</v>
      </c>
    </row>
    <row r="21" spans="1:14" s="10" customFormat="1" x14ac:dyDescent="0.25">
      <c r="A21" s="39"/>
      <c r="B21" s="5" t="str">
        <f>TITULNÍ!$F$27</f>
        <v>ET01</v>
      </c>
      <c r="C21" s="7">
        <f t="shared" si="0"/>
        <v>0</v>
      </c>
      <c r="D21" s="5"/>
      <c r="E21" s="5" t="str">
        <f t="shared" si="6"/>
        <v>D.1.8</v>
      </c>
      <c r="F21" s="5" t="str">
        <f t="shared" si="7"/>
        <v>ZOV</v>
      </c>
      <c r="G21" s="7" t="s">
        <v>960</v>
      </c>
      <c r="H21" s="5" t="s">
        <v>961</v>
      </c>
      <c r="I21" s="5" t="s">
        <v>962</v>
      </c>
      <c r="J21" s="7" t="s">
        <v>68</v>
      </c>
      <c r="K21" s="7" t="s">
        <v>47</v>
      </c>
      <c r="L21" s="7"/>
      <c r="M21" s="7" t="s">
        <v>270</v>
      </c>
      <c r="N21" s="55" t="str">
        <f t="shared" si="1"/>
        <v>KVSUPS_DPS_ET01_D.1.8_ZOV-510_HMG</v>
      </c>
    </row>
    <row r="22" spans="1:14" s="10" customFormat="1" x14ac:dyDescent="0.25">
      <c r="A22" s="39"/>
      <c r="B22" s="5"/>
      <c r="C22" s="7"/>
      <c r="D22" s="5"/>
      <c r="E22" s="5"/>
      <c r="F22" s="5"/>
      <c r="G22" s="7"/>
      <c r="H22" s="5"/>
      <c r="I22" s="5"/>
      <c r="J22" s="7"/>
      <c r="K22" s="7"/>
      <c r="L22" s="39"/>
      <c r="M22" s="39"/>
      <c r="N22" s="55" t="str">
        <f t="shared" si="1"/>
        <v>KVSUPS_DPS-</v>
      </c>
    </row>
    <row r="23" spans="1:14" s="10" customFormat="1" x14ac:dyDescent="0.25">
      <c r="J23" s="4"/>
      <c r="K23" s="4"/>
      <c r="L23" s="4"/>
      <c r="M23" s="4"/>
      <c r="N23" s="12"/>
    </row>
  </sheetData>
  <autoFilter ref="A14:AC22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16243-B387-4766-92D1-22CC483828FA}">
  <sheetPr>
    <pageSetUpPr fitToPage="1"/>
  </sheetPr>
  <dimension ref="A1:AB21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9" t="str">
        <f>'SEZNAM PD'!A48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PD'!B48</f>
        <v>D.1.9</v>
      </c>
      <c r="G4" s="31"/>
      <c r="H4" s="31"/>
      <c r="I4" s="31"/>
      <c r="J4" s="32" t="s">
        <v>50</v>
      </c>
      <c r="K4" s="30" t="str">
        <f>'SEZNAM PD'!C48</f>
        <v>ZSJ</v>
      </c>
      <c r="L4" s="30"/>
      <c r="M4" s="30"/>
      <c r="N4" s="12"/>
    </row>
    <row r="5" spans="1:14" ht="24" customHeight="1" thickBot="1" x14ac:dyDescent="0.25">
      <c r="A5" s="9"/>
      <c r="B5" s="152" t="str">
        <f>'SEZNAM PD'!D48</f>
        <v>Zajištění stavební jámy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D.1.9</v>
      </c>
      <c r="F15" s="5" t="str">
        <f>$K$4</f>
        <v>ZSJ</v>
      </c>
      <c r="G15" s="7" t="s">
        <v>74</v>
      </c>
      <c r="H15" s="5" t="s">
        <v>83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KVSUPS_DPS_ET01_SO102_D.1.9_ZSJ-001_ZPR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0" si="0">$B$3</f>
        <v>SO102</v>
      </c>
      <c r="D16" s="5"/>
      <c r="E16" s="5" t="str">
        <f>$F$4</f>
        <v>D.1.9</v>
      </c>
      <c r="F16" s="5" t="str">
        <f>$K$4</f>
        <v>ZSJ</v>
      </c>
      <c r="G16" s="7" t="s">
        <v>75</v>
      </c>
      <c r="H16" s="5" t="s">
        <v>258</v>
      </c>
      <c r="I16" s="5" t="s">
        <v>79</v>
      </c>
      <c r="J16" s="7" t="s">
        <v>68</v>
      </c>
      <c r="K16" s="7" t="s">
        <v>47</v>
      </c>
      <c r="L16" s="7"/>
      <c r="M16" s="7" t="s">
        <v>270</v>
      </c>
      <c r="N16" s="55" t="str">
        <f t="shared" ref="N16:N19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KVSUPS_DPS_ET01_SO102_D.1.9_ZSJ-002_VYPOCET</v>
      </c>
    </row>
    <row r="17" spans="1:16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0" si="2">$F$4</f>
        <v>D.1.9</v>
      </c>
      <c r="F17" s="5" t="str">
        <f t="shared" ref="F17:F20" si="3">$K$4</f>
        <v>ZSJ</v>
      </c>
      <c r="G17" s="7" t="s">
        <v>113</v>
      </c>
      <c r="H17" s="5" t="s">
        <v>261</v>
      </c>
      <c r="I17" s="5" t="s">
        <v>264</v>
      </c>
      <c r="J17" s="7" t="s">
        <v>112</v>
      </c>
      <c r="K17" s="7" t="s">
        <v>47</v>
      </c>
      <c r="L17" s="7"/>
      <c r="M17" s="7" t="s">
        <v>270</v>
      </c>
      <c r="N17" s="55" t="str">
        <f t="shared" si="1"/>
        <v>KVSUPS_DPS_ET01_SO102_D.1.9_ZSJ-401_PUD</v>
      </c>
      <c r="O17" s="8"/>
      <c r="P17" s="12"/>
    </row>
    <row r="18" spans="1:16" s="10" customFormat="1" x14ac:dyDescent="0.25">
      <c r="A18" s="39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D.1.9</v>
      </c>
      <c r="F18" s="5" t="str">
        <f t="shared" si="3"/>
        <v>ZSJ</v>
      </c>
      <c r="G18" s="7" t="s">
        <v>116</v>
      </c>
      <c r="H18" s="5" t="s">
        <v>269</v>
      </c>
      <c r="I18" s="5" t="s">
        <v>259</v>
      </c>
      <c r="J18" s="7" t="s">
        <v>112</v>
      </c>
      <c r="K18" s="7" t="s">
        <v>47</v>
      </c>
      <c r="L18" s="7"/>
      <c r="M18" s="7" t="s">
        <v>270</v>
      </c>
      <c r="N18" s="55" t="str">
        <f t="shared" si="1"/>
        <v>KVSUPS_DPS_ET01_SO102_D.1.9_ZSJ-402_REZ</v>
      </c>
      <c r="O18" s="8"/>
      <c r="P18" s="12"/>
    </row>
    <row r="19" spans="1:16" s="10" customFormat="1" x14ac:dyDescent="0.25">
      <c r="A19" s="39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D.1.9</v>
      </c>
      <c r="F19" s="5" t="str">
        <f t="shared" si="3"/>
        <v>ZSJ</v>
      </c>
      <c r="G19" s="7" t="s">
        <v>117</v>
      </c>
      <c r="H19" s="5" t="s">
        <v>265</v>
      </c>
      <c r="I19" s="5" t="s">
        <v>266</v>
      </c>
      <c r="J19" s="7" t="s">
        <v>112</v>
      </c>
      <c r="K19" s="7" t="s">
        <v>47</v>
      </c>
      <c r="L19" s="7"/>
      <c r="M19" s="7" t="s">
        <v>270</v>
      </c>
      <c r="N19" s="55" t="str">
        <f t="shared" si="1"/>
        <v>KVSUPS_DPS_ET01_SO102_D.1.9_ZSJ-403_POH</v>
      </c>
      <c r="O19" s="8"/>
      <c r="P19" s="41"/>
    </row>
    <row r="20" spans="1:16" s="10" customFormat="1" x14ac:dyDescent="0.25">
      <c r="A20" s="39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D.1.9</v>
      </c>
      <c r="F20" s="5" t="str">
        <f t="shared" si="3"/>
        <v>ZSJ</v>
      </c>
      <c r="G20" s="7" t="s">
        <v>273</v>
      </c>
      <c r="H20" s="5" t="s">
        <v>262</v>
      </c>
      <c r="I20" s="5" t="s">
        <v>263</v>
      </c>
      <c r="J20" s="7" t="s">
        <v>68</v>
      </c>
      <c r="K20" s="7" t="s">
        <v>47</v>
      </c>
      <c r="L20" s="7"/>
      <c r="M20" s="7" t="s">
        <v>270</v>
      </c>
      <c r="N20" s="55" t="str">
        <f t="shared" ref="N20" si="4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KVSUPS_DPS_ET01_SO102_D.1.9_ZSJ-501_SPEC</v>
      </c>
      <c r="O20" s="8"/>
      <c r="P20" s="41"/>
    </row>
    <row r="21" spans="1:16" s="10" customFormat="1" x14ac:dyDescent="0.25">
      <c r="J21" s="4"/>
      <c r="K21" s="4"/>
      <c r="L21" s="4"/>
      <c r="M21" s="4"/>
      <c r="N21" s="12"/>
      <c r="O21" s="8"/>
      <c r="P21" s="12"/>
    </row>
  </sheetData>
  <autoFilter ref="A14:AC20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0" xr:uid="{283A21FB-4FD3-4099-859B-8C20311737B6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0" xr:uid="{FE06B2CF-DD4C-4C7B-88A5-23250202DD62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0" xr:uid="{D1E088EB-C177-4AD2-BF50-46C7A4C4CB5C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0" xr:uid="{CCFB83C2-C070-48B9-9454-8FC713187CDD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0" xr:uid="{EBD708A4-5256-48F2-B779-A3D122B17063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N32" sqref="N32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0" xr:uid="{A1AF4475-3A52-427D-AE68-29895E2DEADC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0DF6C-5519-4045-B680-8938C601301E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PD'!A49</f>
        <v>SO101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PD'!B49</f>
        <v>D.1.10</v>
      </c>
      <c r="G4" s="31"/>
      <c r="H4" s="31"/>
      <c r="I4" s="31"/>
      <c r="J4" s="32" t="s">
        <v>50</v>
      </c>
      <c r="K4" s="30" t="str">
        <f>'SEZNAM PD'!C49</f>
        <v>SZP</v>
      </c>
      <c r="L4" s="30"/>
      <c r="M4" s="30"/>
      <c r="N4" s="12"/>
    </row>
    <row r="5" spans="1:14" ht="24" customHeight="1" thickBot="1" x14ac:dyDescent="0.25">
      <c r="A5" s="9"/>
      <c r="B5" s="152" t="str">
        <f>'SEZNAM PD'!D49</f>
        <v>Systém zachycení pádu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SO101</v>
      </c>
      <c r="D15" s="5"/>
      <c r="E15" s="5" t="str">
        <f>$F$4</f>
        <v>D.1.10</v>
      </c>
      <c r="F15" s="5" t="str">
        <f>$K$4</f>
        <v>SZP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KVSUPS_DPS_ET01_SO101_D.1.10_SZP-001_TZ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7" si="0">$B$3</f>
        <v>SO101</v>
      </c>
      <c r="D16" s="5"/>
      <c r="E16" s="5" t="str">
        <f>$F$4</f>
        <v>D.1.10</v>
      </c>
      <c r="F16" s="5" t="str">
        <f>$K$4</f>
        <v>SZP</v>
      </c>
      <c r="G16" s="7" t="s">
        <v>109</v>
      </c>
      <c r="H16" s="5" t="s">
        <v>282</v>
      </c>
      <c r="I16" s="5" t="s">
        <v>919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KVSUPS_DPS_ET01_SO101_D.1.10_SZP-101_STR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SO101</v>
      </c>
      <c r="D17" s="5"/>
      <c r="E17" s="5" t="str">
        <f>$F$4</f>
        <v>D.1.10</v>
      </c>
      <c r="F17" s="5" t="str">
        <f>$K$4</f>
        <v>SZP</v>
      </c>
      <c r="G17" s="7" t="s">
        <v>706</v>
      </c>
      <c r="H17" s="5" t="s">
        <v>193</v>
      </c>
      <c r="I17" s="5" t="s">
        <v>707</v>
      </c>
      <c r="J17" s="7" t="s">
        <v>68</v>
      </c>
      <c r="K17" s="7" t="s">
        <v>47</v>
      </c>
      <c r="L17" s="7"/>
      <c r="M17" s="7" t="s">
        <v>271</v>
      </c>
      <c r="N17" s="55" t="str">
        <f t="shared" ref="N17" si="2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KVSUPS_DPS_ET01_SO101_D.1.10_SZP-701_DET</v>
      </c>
    </row>
    <row r="18" spans="1:14" s="10" customFormat="1" x14ac:dyDescent="0.25">
      <c r="A18" s="7"/>
      <c r="B18" s="5"/>
      <c r="C18" s="7"/>
      <c r="D18" s="5"/>
      <c r="E18" s="5"/>
      <c r="F18" s="5"/>
      <c r="G18" s="7"/>
      <c r="H18" s="5"/>
      <c r="I18" s="5"/>
      <c r="J18" s="7"/>
      <c r="K18" s="7"/>
      <c r="L18" s="7"/>
      <c r="M18" s="7"/>
      <c r="N18" s="55" t="str">
        <f t="shared" ref="N18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E27E0-1881-4658-A163-7E66E7602943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PD'!A50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PD'!B50</f>
        <v>D.1.10</v>
      </c>
      <c r="G4" s="31"/>
      <c r="H4" s="31"/>
      <c r="I4" s="31"/>
      <c r="J4" s="32" t="s">
        <v>50</v>
      </c>
      <c r="K4" s="30" t="str">
        <f>'SEZNAM PD'!C50</f>
        <v>SZP</v>
      </c>
      <c r="L4" s="30"/>
      <c r="M4" s="30"/>
      <c r="N4" s="12"/>
    </row>
    <row r="5" spans="1:14" ht="24" customHeight="1" thickBot="1" x14ac:dyDescent="0.25">
      <c r="A5" s="9"/>
      <c r="B5" s="152" t="str">
        <f>'SEZNAM PD'!D50</f>
        <v>Systém zachycení pádu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D.1.10</v>
      </c>
      <c r="F15" s="5" t="str">
        <f>$K$4</f>
        <v>SZP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KVSUPS_DPS_ET01_SO102_D.1.10_SZP-001_TZ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17" si="0">$B$3</f>
        <v>SO102</v>
      </c>
      <c r="D16" s="5"/>
      <c r="E16" s="5" t="str">
        <f>$F$4</f>
        <v>D.1.10</v>
      </c>
      <c r="F16" s="5" t="str">
        <f>$K$4</f>
        <v>SZP</v>
      </c>
      <c r="G16" s="7" t="s">
        <v>109</v>
      </c>
      <c r="H16" s="5" t="s">
        <v>282</v>
      </c>
      <c r="I16" s="5" t="s">
        <v>111</v>
      </c>
      <c r="J16" s="7" t="s">
        <v>112</v>
      </c>
      <c r="K16" s="7" t="s">
        <v>47</v>
      </c>
      <c r="L16" s="7"/>
      <c r="M16" s="7" t="s">
        <v>271</v>
      </c>
      <c r="N16" s="55" t="str">
        <f t="shared" ref="N16:N17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KVSUPS_DPS_ET01_SO102_D.1.10_SZP-101_STR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>$F$4</f>
        <v>D.1.10</v>
      </c>
      <c r="F17" s="5" t="str">
        <f>$K$4</f>
        <v>SZP</v>
      </c>
      <c r="G17" s="7" t="s">
        <v>706</v>
      </c>
      <c r="H17" s="5" t="s">
        <v>193</v>
      </c>
      <c r="I17" s="5" t="s">
        <v>707</v>
      </c>
      <c r="J17" s="7" t="s">
        <v>422</v>
      </c>
      <c r="K17" s="7" t="s">
        <v>47</v>
      </c>
      <c r="L17" s="7"/>
      <c r="M17" s="7" t="s">
        <v>271</v>
      </c>
      <c r="N17" s="55" t="str">
        <f t="shared" si="1"/>
        <v>KVSUPS_DPS_ET01_SO102_D.1.10_SZP-701_DET</v>
      </c>
    </row>
    <row r="18" spans="1:14" s="10" customFormat="1" x14ac:dyDescent="0.25">
      <c r="A18" s="7"/>
      <c r="B18" s="5"/>
      <c r="C18" s="7"/>
      <c r="D18" s="5"/>
      <c r="E18" s="5"/>
      <c r="F18" s="5"/>
      <c r="G18" s="7"/>
      <c r="H18" s="5"/>
      <c r="I18" s="5"/>
      <c r="J18" s="7"/>
      <c r="K18" s="7"/>
      <c r="L18" s="7"/>
      <c r="M18" s="7"/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ignoredErrors>
    <ignoredError sqref="G15 G16:G17" numberStoredAsText="1"/>
  </ignoredErrors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A5201-801D-4D80-B592-A53848C129C1}">
  <sheetPr>
    <pageSetUpPr fitToPage="1"/>
  </sheetPr>
  <dimension ref="A1:AB31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8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>
        <f>'SEZNAM PD'!A51</f>
        <v>0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PD'!B51</f>
        <v>D.2</v>
      </c>
      <c r="G4" s="31"/>
      <c r="H4" s="31"/>
      <c r="I4" s="31"/>
      <c r="J4" s="32" t="s">
        <v>50</v>
      </c>
      <c r="K4" s="30" t="str">
        <f>'SEZNAM PD'!C51</f>
        <v>DOP</v>
      </c>
      <c r="L4" s="30"/>
      <c r="M4" s="30"/>
      <c r="N4" s="12"/>
    </row>
    <row r="5" spans="1:14" ht="24" customHeight="1" thickBot="1" x14ac:dyDescent="0.25">
      <c r="A5" s="9"/>
      <c r="B5" s="152" t="str">
        <f>'SEZNAM PD'!D51</f>
        <v>Dopravní řešení a parking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D.2</v>
      </c>
      <c r="F15" s="5" t="str">
        <f>$K$4</f>
        <v>DOP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KVSUPS_DPS_ET01_D.2_DOP-001_TZ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D.2</v>
      </c>
      <c r="F16" s="5" t="str">
        <f>$K$4</f>
        <v>DOP</v>
      </c>
      <c r="G16" s="7" t="s">
        <v>75</v>
      </c>
      <c r="H16" s="5" t="s">
        <v>866</v>
      </c>
      <c r="I16" s="5" t="s">
        <v>696</v>
      </c>
      <c r="J16" s="7" t="s">
        <v>68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KVSUPS_DPS_ET01_D.2_DOP-002_VV</v>
      </c>
    </row>
    <row r="17" spans="1:14" s="10" customFormat="1" x14ac:dyDescent="0.25">
      <c r="A17" s="7"/>
      <c r="B17" s="5" t="str">
        <f>TITULNÍ!$F$27</f>
        <v>ET01</v>
      </c>
      <c r="C17" s="7">
        <f t="shared" ref="C17:C23" si="0">$B$3</f>
        <v>0</v>
      </c>
      <c r="D17" s="5"/>
      <c r="E17" s="5" t="str">
        <f>$F$4</f>
        <v>D.2</v>
      </c>
      <c r="F17" s="5" t="str">
        <f>$K$4</f>
        <v>DOP</v>
      </c>
      <c r="G17" s="7" t="s">
        <v>109</v>
      </c>
      <c r="H17" s="5" t="s">
        <v>16</v>
      </c>
      <c r="I17" s="5" t="s">
        <v>329</v>
      </c>
      <c r="J17" s="7" t="s">
        <v>327</v>
      </c>
      <c r="K17" s="7" t="s">
        <v>47</v>
      </c>
      <c r="L17" s="7"/>
      <c r="M17" s="7" t="s">
        <v>271</v>
      </c>
      <c r="N17" s="55" t="str">
        <f t="shared" ref="N17:N24" si="1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KVSUPS_DPS_ET01_D.2_DOP-101_SIT</v>
      </c>
    </row>
    <row r="18" spans="1:14" s="10" customFormat="1" x14ac:dyDescent="0.25">
      <c r="A18" s="7"/>
      <c r="B18" s="5" t="str">
        <f>TITULNÍ!$F$27</f>
        <v>ET01</v>
      </c>
      <c r="C18" s="7">
        <f t="shared" si="0"/>
        <v>0</v>
      </c>
      <c r="D18" s="5"/>
      <c r="E18" s="5" t="str">
        <f>$F$4</f>
        <v>D.2</v>
      </c>
      <c r="F18" s="5" t="str">
        <f>$K$4</f>
        <v>DOP</v>
      </c>
      <c r="G18" s="7" t="s">
        <v>139</v>
      </c>
      <c r="H18" s="5" t="s">
        <v>16</v>
      </c>
      <c r="I18" s="5" t="s">
        <v>330</v>
      </c>
      <c r="J18" s="7" t="s">
        <v>327</v>
      </c>
      <c r="K18" s="7" t="s">
        <v>47</v>
      </c>
      <c r="L18" s="7"/>
      <c r="M18" s="7" t="s">
        <v>271</v>
      </c>
      <c r="N18" s="55" t="str">
        <f t="shared" ref="N18" si="2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KVSUPS_DPS_ET01_D.2_DOP-102_SIT</v>
      </c>
    </row>
    <row r="19" spans="1:14" s="10" customFormat="1" x14ac:dyDescent="0.25">
      <c r="A19" s="7"/>
      <c r="B19" s="5" t="str">
        <f>TITULNÍ!$F$27</f>
        <v>ET01</v>
      </c>
      <c r="C19" s="7">
        <f t="shared" si="0"/>
        <v>0</v>
      </c>
      <c r="D19" s="5"/>
      <c r="E19" s="5" t="str">
        <f t="shared" ref="E19:E23" si="3">$F$4</f>
        <v>D.2</v>
      </c>
      <c r="F19" s="5" t="str">
        <f t="shared" ref="F19:F23" si="4">$K$4</f>
        <v>DOP</v>
      </c>
      <c r="G19" s="7" t="s">
        <v>140</v>
      </c>
      <c r="H19" s="5" t="s">
        <v>16</v>
      </c>
      <c r="I19" s="5" t="s">
        <v>321</v>
      </c>
      <c r="J19" s="7" t="s">
        <v>295</v>
      </c>
      <c r="K19" s="7" t="s">
        <v>47</v>
      </c>
      <c r="L19" s="7"/>
      <c r="M19" s="7" t="s">
        <v>271</v>
      </c>
      <c r="N19" s="55" t="str">
        <f t="shared" si="1"/>
        <v>KVSUPS_DPS_ET01_D.2_DOP-103_SIT</v>
      </c>
    </row>
    <row r="20" spans="1:14" s="10" customFormat="1" x14ac:dyDescent="0.25">
      <c r="A20" s="7"/>
      <c r="B20" s="5" t="str">
        <f>TITULNÍ!$F$27</f>
        <v>ET01</v>
      </c>
      <c r="C20" s="7">
        <f t="shared" si="0"/>
        <v>0</v>
      </c>
      <c r="D20" s="5"/>
      <c r="E20" s="5" t="str">
        <f t="shared" si="3"/>
        <v>D.2</v>
      </c>
      <c r="F20" s="5" t="str">
        <f t="shared" si="4"/>
        <v>DOP</v>
      </c>
      <c r="G20" s="7" t="s">
        <v>141</v>
      </c>
      <c r="H20" s="5" t="s">
        <v>16</v>
      </c>
      <c r="I20" s="5" t="s">
        <v>322</v>
      </c>
      <c r="J20" s="7" t="s">
        <v>327</v>
      </c>
      <c r="K20" s="7" t="s">
        <v>47</v>
      </c>
      <c r="L20" s="7"/>
      <c r="M20" s="7" t="s">
        <v>271</v>
      </c>
      <c r="N20" s="55" t="str">
        <f t="shared" si="1"/>
        <v>KVSUPS_DPS_ET01_D.2_DOP-104_SIT</v>
      </c>
    </row>
    <row r="21" spans="1:14" s="10" customFormat="1" x14ac:dyDescent="0.25">
      <c r="A21" s="7"/>
      <c r="B21" s="5" t="str">
        <f>TITULNÍ!$F$27</f>
        <v>ET01</v>
      </c>
      <c r="C21" s="7">
        <f t="shared" si="0"/>
        <v>0</v>
      </c>
      <c r="D21" s="5"/>
      <c r="E21" s="5" t="str">
        <f t="shared" si="3"/>
        <v>D.2</v>
      </c>
      <c r="F21" s="5" t="str">
        <f t="shared" si="4"/>
        <v>DOP</v>
      </c>
      <c r="G21" s="7" t="s">
        <v>203</v>
      </c>
      <c r="H21" s="5" t="s">
        <v>269</v>
      </c>
      <c r="I21" s="5" t="s">
        <v>323</v>
      </c>
      <c r="J21" s="7" t="s">
        <v>328</v>
      </c>
      <c r="K21" s="7" t="s">
        <v>47</v>
      </c>
      <c r="L21" s="7"/>
      <c r="M21" s="7" t="s">
        <v>271</v>
      </c>
      <c r="N21" s="55" t="str">
        <f t="shared" si="1"/>
        <v>KVSUPS_DPS_ET01_D.2_DOP-201_REZ</v>
      </c>
    </row>
    <row r="22" spans="1:14" s="10" customFormat="1" x14ac:dyDescent="0.25">
      <c r="A22" s="7"/>
      <c r="B22" s="5" t="str">
        <f>TITULNÍ!$F$27</f>
        <v>ET01</v>
      </c>
      <c r="C22" s="7">
        <f t="shared" si="0"/>
        <v>0</v>
      </c>
      <c r="D22" s="5"/>
      <c r="E22" s="5" t="str">
        <f t="shared" si="3"/>
        <v>D.2</v>
      </c>
      <c r="F22" s="5" t="str">
        <f t="shared" si="4"/>
        <v>DOP</v>
      </c>
      <c r="G22" s="7" t="s">
        <v>204</v>
      </c>
      <c r="H22" s="5" t="s">
        <v>269</v>
      </c>
      <c r="I22" s="5" t="s">
        <v>324</v>
      </c>
      <c r="J22" s="7" t="s">
        <v>78</v>
      </c>
      <c r="K22" s="7" t="s">
        <v>47</v>
      </c>
      <c r="L22" s="7"/>
      <c r="M22" s="7" t="s">
        <v>271</v>
      </c>
      <c r="N22" s="55" t="str">
        <f t="shared" si="1"/>
        <v>KVSUPS_DPS_ET01_D.2_DOP-202_REZ</v>
      </c>
    </row>
    <row r="23" spans="1:14" s="10" customFormat="1" x14ac:dyDescent="0.25">
      <c r="A23" s="7"/>
      <c r="B23" s="5" t="str">
        <f>TITULNÍ!$F$27</f>
        <v>ET01</v>
      </c>
      <c r="C23" s="7">
        <f t="shared" si="0"/>
        <v>0</v>
      </c>
      <c r="D23" s="5"/>
      <c r="E23" s="5" t="str">
        <f t="shared" si="3"/>
        <v>D.2</v>
      </c>
      <c r="F23" s="5" t="str">
        <f t="shared" si="4"/>
        <v>DOP</v>
      </c>
      <c r="G23" s="7" t="s">
        <v>113</v>
      </c>
      <c r="H23" s="5" t="s">
        <v>325</v>
      </c>
      <c r="I23" s="5" t="s">
        <v>326</v>
      </c>
      <c r="J23" s="7" t="s">
        <v>327</v>
      </c>
      <c r="K23" s="7" t="s">
        <v>47</v>
      </c>
      <c r="L23" s="7"/>
      <c r="M23" s="7" t="s">
        <v>271</v>
      </c>
      <c r="N23" s="55" t="str">
        <f t="shared" si="1"/>
        <v>KVSUPS_DPS_ET01_D.2_DOP-401_VYT</v>
      </c>
    </row>
    <row r="24" spans="1:14" s="10" customFormat="1" x14ac:dyDescent="0.25">
      <c r="A24" s="7"/>
      <c r="B24" s="5"/>
      <c r="C24" s="7"/>
      <c r="D24" s="5"/>
      <c r="E24" s="5"/>
      <c r="F24" s="5"/>
      <c r="G24" s="7"/>
      <c r="H24" s="5"/>
      <c r="I24" s="5"/>
      <c r="J24" s="7"/>
      <c r="K24" s="7"/>
      <c r="L24" s="7"/>
      <c r="M24" s="7"/>
      <c r="N24" s="55" t="str">
        <f t="shared" si="1"/>
        <v>KVSUPS_DPS-</v>
      </c>
    </row>
    <row r="25" spans="1:14" s="10" customFormat="1" x14ac:dyDescent="0.2">
      <c r="B25" s="1"/>
      <c r="C25" s="1"/>
      <c r="D25" s="1"/>
      <c r="E25" s="1"/>
      <c r="F25" s="1"/>
      <c r="G25" s="1"/>
      <c r="H25" s="1"/>
      <c r="I25" s="1"/>
      <c r="J25" s="4"/>
      <c r="K25" s="4"/>
      <c r="L25" s="4"/>
      <c r="M25" s="4"/>
      <c r="N25" s="12"/>
    </row>
    <row r="26" spans="1:14" s="10" customFormat="1" x14ac:dyDescent="0.2">
      <c r="B26" s="1"/>
      <c r="C26" s="1"/>
      <c r="D26" s="1"/>
      <c r="E26" s="1"/>
      <c r="F26" s="1"/>
      <c r="G26" s="1"/>
      <c r="H26" s="1"/>
      <c r="I26" s="1"/>
      <c r="J26" s="4"/>
      <c r="K26" s="4"/>
      <c r="L26" s="4"/>
      <c r="M26" s="4"/>
      <c r="N26" s="12"/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</sheetData>
  <autoFilter ref="A14:AC23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2" xr:uid="{CC5B5AF3-830B-40A4-959F-4719FBFD8F91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2" xr:uid="{D4F2EC9D-43E8-4796-AFE9-026916F975A1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2" xr:uid="{FA462AC8-FE32-4776-BAB9-4CDB440CC565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2" xr:uid="{DFC887E5-8797-401A-BF24-FA1EBDF71E17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2" xr:uid="{B658984A-4332-4748-9421-A1DF7D2A7DFB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24" sqref="M2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2" xr:uid="{0C89AA4B-F124-4F6A-9352-B46BF6720907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7" fitToHeight="0" orientation="portrait" r:id="rId7"/>
  <legacyDrawing r:id="rId8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6D3DD-A6BE-4581-B57E-EB54A71B943C}">
  <sheetPr>
    <pageSetUpPr fitToPage="1"/>
  </sheetPr>
  <dimension ref="A1:AB3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PD'!A52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PD'!B52</f>
        <v>D.2</v>
      </c>
      <c r="G4" s="31"/>
      <c r="H4" s="31"/>
      <c r="I4" s="31"/>
      <c r="J4" s="32" t="s">
        <v>50</v>
      </c>
      <c r="K4" s="30" t="str">
        <f>'SEZNAM PD'!C52</f>
        <v>GAST</v>
      </c>
      <c r="L4" s="30"/>
      <c r="M4" s="30"/>
      <c r="N4" s="12"/>
    </row>
    <row r="5" spans="1:14" ht="24" customHeight="1" thickBot="1" x14ac:dyDescent="0.25">
      <c r="A5" s="9"/>
      <c r="B5" s="152" t="str">
        <f>'SEZNAM PD'!D52</f>
        <v>Gastro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 t="str">
        <f>$B$3</f>
        <v>SO102</v>
      </c>
      <c r="D15" s="5"/>
      <c r="E15" s="5" t="str">
        <f>$F$4</f>
        <v>D.2</v>
      </c>
      <c r="F15" s="5" t="str">
        <f>$K$4</f>
        <v>GAST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KVSUPS_DPS_ET01_SO102_D.2_GAST-001_TZ</v>
      </c>
    </row>
    <row r="16" spans="1:14" s="10" customFormat="1" x14ac:dyDescent="0.25">
      <c r="A16" s="7"/>
      <c r="B16" s="5" t="str">
        <f>TITULNÍ!$F$27</f>
        <v>ET01</v>
      </c>
      <c r="C16" s="7" t="str">
        <f t="shared" ref="C16:C25" si="0">$B$3</f>
        <v>SO102</v>
      </c>
      <c r="D16" s="5"/>
      <c r="E16" s="5" t="str">
        <f>$F$4</f>
        <v>D.2</v>
      </c>
      <c r="F16" s="5" t="str">
        <f>$K$4</f>
        <v>GAST</v>
      </c>
      <c r="G16" s="7" t="s">
        <v>75</v>
      </c>
      <c r="H16" s="5" t="s">
        <v>1075</v>
      </c>
      <c r="I16" s="5" t="s">
        <v>120</v>
      </c>
      <c r="J16" s="7" t="s">
        <v>68</v>
      </c>
      <c r="K16" s="7" t="s">
        <v>47</v>
      </c>
      <c r="L16" s="7"/>
      <c r="M16" s="7" t="s">
        <v>271</v>
      </c>
      <c r="N16" s="55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KVSUPS_DPS_ET01_SO102_D.2_GAST-002_ZAR</v>
      </c>
    </row>
    <row r="17" spans="1:14" s="10" customFormat="1" x14ac:dyDescent="0.25">
      <c r="A17" s="7"/>
      <c r="B17" s="5" t="str">
        <f>TITULNÍ!$F$27</f>
        <v>ET01</v>
      </c>
      <c r="C17" s="7" t="str">
        <f t="shared" si="0"/>
        <v>SO102</v>
      </c>
      <c r="D17" s="5"/>
      <c r="E17" s="5" t="str">
        <f t="shared" ref="E17:E25" si="2">$F$4</f>
        <v>D.2</v>
      </c>
      <c r="F17" s="5" t="str">
        <f t="shared" ref="F17:F25" si="3">$K$4</f>
        <v>GAST</v>
      </c>
      <c r="G17" s="7" t="s">
        <v>109</v>
      </c>
      <c r="H17" s="5" t="s">
        <v>105</v>
      </c>
      <c r="I17" s="5" t="s">
        <v>122</v>
      </c>
      <c r="J17" s="7" t="s">
        <v>68</v>
      </c>
      <c r="K17" s="7" t="s">
        <v>47</v>
      </c>
      <c r="L17" s="7"/>
      <c r="M17" s="7" t="s">
        <v>271</v>
      </c>
      <c r="N17" s="55" t="str">
        <f t="shared" ref="N17:N25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KVSUPS_DPS_ET01_SO102_D.2_GAST-101_1PP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SO102</v>
      </c>
      <c r="D18" s="5"/>
      <c r="E18" s="5" t="str">
        <f t="shared" si="2"/>
        <v>D.2</v>
      </c>
      <c r="F18" s="5" t="str">
        <f t="shared" si="3"/>
        <v>GAST</v>
      </c>
      <c r="G18" s="7" t="s">
        <v>139</v>
      </c>
      <c r="H18" s="5" t="s">
        <v>131</v>
      </c>
      <c r="I18" s="5" t="s">
        <v>123</v>
      </c>
      <c r="J18" s="7" t="s">
        <v>68</v>
      </c>
      <c r="K18" s="7" t="s">
        <v>47</v>
      </c>
      <c r="L18" s="7"/>
      <c r="M18" s="7" t="s">
        <v>271</v>
      </c>
      <c r="N18" s="55" t="str">
        <f t="shared" si="4"/>
        <v>KVSUPS_DPS_ET01_SO102_D.2_GAST-102_2NP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SO102</v>
      </c>
      <c r="D19" s="5"/>
      <c r="E19" s="5" t="str">
        <f t="shared" si="2"/>
        <v>D.2</v>
      </c>
      <c r="F19" s="5" t="str">
        <f t="shared" si="3"/>
        <v>GAST</v>
      </c>
      <c r="G19" s="7" t="s">
        <v>140</v>
      </c>
      <c r="H19" s="5" t="s">
        <v>132</v>
      </c>
      <c r="I19" s="5" t="s">
        <v>124</v>
      </c>
      <c r="J19" s="7" t="s">
        <v>68</v>
      </c>
      <c r="K19" s="7" t="s">
        <v>47</v>
      </c>
      <c r="L19" s="7"/>
      <c r="M19" s="7" t="s">
        <v>271</v>
      </c>
      <c r="N19" s="55" t="str">
        <f t="shared" si="4"/>
        <v>KVSUPS_DPS_ET01_SO102_D.2_GAST-103_4NP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SO102</v>
      </c>
      <c r="D20" s="5"/>
      <c r="E20" s="5" t="str">
        <f t="shared" si="2"/>
        <v>D.2</v>
      </c>
      <c r="F20" s="5" t="str">
        <f t="shared" si="3"/>
        <v>GAST</v>
      </c>
      <c r="G20" s="7" t="s">
        <v>141</v>
      </c>
      <c r="H20" s="5" t="s">
        <v>133</v>
      </c>
      <c r="I20" s="5" t="s">
        <v>125</v>
      </c>
      <c r="J20" s="7" t="s">
        <v>68</v>
      </c>
      <c r="K20" s="7" t="s">
        <v>47</v>
      </c>
      <c r="L20" s="7"/>
      <c r="M20" s="7" t="s">
        <v>271</v>
      </c>
      <c r="N20" s="55" t="str">
        <f t="shared" si="4"/>
        <v>KVSUPS_DPS_ET01_SO102_D.2_GAST-104_1PP EI</v>
      </c>
    </row>
    <row r="21" spans="1:14" s="10" customFormat="1" x14ac:dyDescent="0.25">
      <c r="A21" s="7"/>
      <c r="B21" s="5" t="str">
        <f>TITULNÍ!$F$27</f>
        <v>ET01</v>
      </c>
      <c r="C21" s="7" t="str">
        <f t="shared" si="0"/>
        <v>SO102</v>
      </c>
      <c r="D21" s="5"/>
      <c r="E21" s="5" t="str">
        <f t="shared" si="2"/>
        <v>D.2</v>
      </c>
      <c r="F21" s="5" t="str">
        <f t="shared" si="3"/>
        <v>GAST</v>
      </c>
      <c r="G21" s="7" t="s">
        <v>142</v>
      </c>
      <c r="H21" s="5" t="s">
        <v>134</v>
      </c>
      <c r="I21" s="5" t="s">
        <v>126</v>
      </c>
      <c r="J21" s="7" t="s">
        <v>68</v>
      </c>
      <c r="K21" s="7" t="s">
        <v>47</v>
      </c>
      <c r="L21" s="7"/>
      <c r="M21" s="7" t="s">
        <v>271</v>
      </c>
      <c r="N21" s="55" t="str">
        <f t="shared" si="4"/>
        <v>KVSUPS_DPS_ET01_SO102_D.2_GAST-105_2NP EI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0"/>
        <v>SO102</v>
      </c>
      <c r="D22" s="5"/>
      <c r="E22" s="5" t="str">
        <f t="shared" si="2"/>
        <v>D.2</v>
      </c>
      <c r="F22" s="5" t="str">
        <f t="shared" si="3"/>
        <v>GAST</v>
      </c>
      <c r="G22" s="7" t="s">
        <v>143</v>
      </c>
      <c r="H22" s="5" t="s">
        <v>135</v>
      </c>
      <c r="I22" s="5" t="s">
        <v>127</v>
      </c>
      <c r="J22" s="7" t="s">
        <v>68</v>
      </c>
      <c r="K22" s="7" t="s">
        <v>47</v>
      </c>
      <c r="L22" s="7"/>
      <c r="M22" s="7" t="s">
        <v>271</v>
      </c>
      <c r="N22" s="55" t="str">
        <f t="shared" si="4"/>
        <v>KVSUPS_DPS_ET01_SO102_D.2_GAST-106_4NP EI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0"/>
        <v>SO102</v>
      </c>
      <c r="D23" s="5"/>
      <c r="E23" s="5" t="str">
        <f t="shared" si="2"/>
        <v>D.2</v>
      </c>
      <c r="F23" s="5" t="str">
        <f t="shared" si="3"/>
        <v>GAST</v>
      </c>
      <c r="G23" s="7" t="s">
        <v>144</v>
      </c>
      <c r="H23" s="5" t="s">
        <v>136</v>
      </c>
      <c r="I23" s="5" t="s">
        <v>128</v>
      </c>
      <c r="J23" s="7" t="s">
        <v>68</v>
      </c>
      <c r="K23" s="7" t="s">
        <v>47</v>
      </c>
      <c r="L23" s="7"/>
      <c r="M23" s="7" t="s">
        <v>271</v>
      </c>
      <c r="N23" s="55" t="str">
        <f t="shared" si="4"/>
        <v>KVSUPS_DPS_ET01_SO102_D.2_GAST-107_1PP ZTI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0"/>
        <v>SO102</v>
      </c>
      <c r="D24" s="5"/>
      <c r="E24" s="5" t="str">
        <f t="shared" si="2"/>
        <v>D.2</v>
      </c>
      <c r="F24" s="5" t="str">
        <f t="shared" si="3"/>
        <v>GAST</v>
      </c>
      <c r="G24" s="7" t="s">
        <v>145</v>
      </c>
      <c r="H24" s="5" t="s">
        <v>137</v>
      </c>
      <c r="I24" s="5" t="s">
        <v>129</v>
      </c>
      <c r="J24" s="7" t="s">
        <v>68</v>
      </c>
      <c r="K24" s="7" t="s">
        <v>47</v>
      </c>
      <c r="L24" s="7"/>
      <c r="M24" s="7" t="s">
        <v>271</v>
      </c>
      <c r="N24" s="55" t="str">
        <f t="shared" si="4"/>
        <v>KVSUPS_DPS_ET01_SO102_D.2_GAST-108_2NP ZTI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0"/>
        <v>SO102</v>
      </c>
      <c r="D25" s="5"/>
      <c r="E25" s="5" t="str">
        <f t="shared" si="2"/>
        <v>D.2</v>
      </c>
      <c r="F25" s="5" t="str">
        <f t="shared" si="3"/>
        <v>GAST</v>
      </c>
      <c r="G25" s="7" t="s">
        <v>146</v>
      </c>
      <c r="H25" s="5" t="s">
        <v>138</v>
      </c>
      <c r="I25" s="5" t="s">
        <v>130</v>
      </c>
      <c r="J25" s="7" t="s">
        <v>68</v>
      </c>
      <c r="K25" s="7" t="s">
        <v>47</v>
      </c>
      <c r="L25" s="7"/>
      <c r="M25" s="7" t="s">
        <v>271</v>
      </c>
      <c r="N25" s="55" t="str">
        <f t="shared" si="4"/>
        <v>KVSUPS_DPS_ET01_SO102_D.2_GAST-109_4NP ZTI</v>
      </c>
    </row>
    <row r="26" spans="1:14" s="10" customFormat="1" x14ac:dyDescent="0.25">
      <c r="A26" s="7"/>
      <c r="B26" s="5"/>
      <c r="C26" s="7"/>
      <c r="D26" s="5"/>
      <c r="E26" s="5"/>
      <c r="F26" s="5"/>
      <c r="G26" s="7"/>
      <c r="H26" s="5"/>
      <c r="I26" s="5"/>
      <c r="J26" s="7"/>
      <c r="K26" s="7"/>
      <c r="L26" s="7"/>
      <c r="M26" s="7"/>
      <c r="N26" s="55" t="str">
        <f t="shared" ref="N26" si="5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KVSUPS_DPS-</v>
      </c>
    </row>
    <row r="27" spans="1:14" s="10" customFormat="1" x14ac:dyDescent="0.2">
      <c r="B27" s="1"/>
      <c r="C27" s="1"/>
      <c r="D27" s="1"/>
      <c r="E27" s="1"/>
      <c r="F27" s="1"/>
      <c r="G27" s="1"/>
      <c r="H27" s="1"/>
      <c r="I27" s="1"/>
      <c r="J27" s="4"/>
      <c r="K27" s="4"/>
      <c r="L27" s="4"/>
      <c r="M27" s="4"/>
      <c r="N27" s="12"/>
    </row>
    <row r="28" spans="1:14" s="10" customFormat="1" x14ac:dyDescent="0.2">
      <c r="B28" s="1"/>
      <c r="C28" s="1"/>
      <c r="D28" s="1"/>
      <c r="E28" s="1"/>
      <c r="F28" s="1"/>
      <c r="G28" s="1"/>
      <c r="H28" s="1"/>
      <c r="I28" s="1"/>
      <c r="J28" s="4"/>
      <c r="K28" s="4"/>
      <c r="L28" s="4"/>
      <c r="M28" s="4"/>
      <c r="N28" s="12"/>
    </row>
    <row r="29" spans="1:14" s="10" customFormat="1" x14ac:dyDescent="0.2">
      <c r="B29" s="1"/>
      <c r="C29" s="1"/>
      <c r="D29" s="1"/>
      <c r="E29" s="1"/>
      <c r="F29" s="1"/>
      <c r="G29" s="1"/>
      <c r="H29" s="1"/>
      <c r="I29" s="1"/>
      <c r="J29" s="4"/>
      <c r="K29" s="4"/>
      <c r="L29" s="4"/>
      <c r="M29" s="4"/>
      <c r="N29" s="12"/>
    </row>
    <row r="30" spans="1:14" s="10" customFormat="1" x14ac:dyDescent="0.2">
      <c r="B30" s="1"/>
      <c r="C30" s="1"/>
      <c r="D30" s="1"/>
      <c r="E30" s="1"/>
      <c r="F30" s="1"/>
      <c r="G30" s="1"/>
      <c r="H30" s="1"/>
      <c r="I30" s="1"/>
      <c r="J30" s="4"/>
      <c r="K30" s="4"/>
      <c r="L30" s="4"/>
      <c r="M30" s="4"/>
      <c r="N30" s="12"/>
    </row>
    <row r="31" spans="1:14" s="10" customFormat="1" x14ac:dyDescent="0.2">
      <c r="B31" s="1"/>
      <c r="C31" s="1"/>
      <c r="D31" s="1"/>
      <c r="E31" s="1"/>
      <c r="F31" s="1"/>
      <c r="G31" s="1"/>
      <c r="H31" s="1"/>
      <c r="I31" s="1"/>
      <c r="J31" s="4"/>
      <c r="K31" s="4"/>
      <c r="L31" s="4"/>
      <c r="M31" s="4"/>
      <c r="N31" s="12"/>
    </row>
    <row r="32" spans="1:14" s="10" customFormat="1" x14ac:dyDescent="0.2">
      <c r="B32" s="1"/>
      <c r="C32" s="1"/>
      <c r="D32" s="1"/>
      <c r="E32" s="1"/>
      <c r="F32" s="1"/>
      <c r="G32" s="1"/>
      <c r="H32" s="1"/>
      <c r="I32" s="1"/>
      <c r="J32" s="4"/>
      <c r="K32" s="4"/>
      <c r="L32" s="4"/>
      <c r="M32" s="4"/>
      <c r="N32" s="12"/>
    </row>
  </sheetData>
  <autoFilter ref="A14:AC25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40CCEF9A-FD39-4C5B-A3B1-45BC4A3BAD98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D42307FB-637B-4857-9343-29D452C890FA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349C661E-D9FF-49E7-8B77-CDEE1083DFC4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5" xr:uid="{00E685C7-1EAC-4D73-81DB-A04A4D60526C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5" xr:uid="{1B51182D-9012-472D-BD68-D934E094EAAC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M15" sqref="M15:M25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5" xr:uid="{54F2650F-A25D-4D74-8E76-6FBCFFE8A546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:G25" numberStoredAsText="1"/>
  </ignoredErrors>
  <legacyDrawing r:id="rId8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C9CAF-7079-4ED4-9616-D18B4546B965}">
  <sheetPr>
    <pageSetUpPr fitToPage="1"/>
  </sheetPr>
  <dimension ref="A1:AB21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>
        <f>'SEZNAM PD'!A53</f>
        <v>0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PD'!B53</f>
        <v>D.2</v>
      </c>
      <c r="G4" s="31"/>
      <c r="H4" s="31"/>
      <c r="I4" s="31"/>
      <c r="J4" s="32" t="s">
        <v>50</v>
      </c>
      <c r="K4" s="30" t="str">
        <f>'SEZNAM PD'!C53</f>
        <v>CZT</v>
      </c>
      <c r="L4" s="30"/>
      <c r="M4" s="30"/>
      <c r="N4" s="12"/>
    </row>
    <row r="5" spans="1:14" ht="24" customHeight="1" thickBot="1" x14ac:dyDescent="0.25">
      <c r="A5" s="9"/>
      <c r="B5" s="152" t="str">
        <f>'SEZNAM PD'!D53</f>
        <v>Horkovod - přípojka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B15" s="5" t="str">
        <f>TITULNÍ!$F$27</f>
        <v>ET01</v>
      </c>
      <c r="C15" s="7">
        <f>$B$3</f>
        <v>0</v>
      </c>
      <c r="D15" s="5"/>
      <c r="E15" s="5" t="str">
        <f>$F$4</f>
        <v>D.2</v>
      </c>
      <c r="F15" s="5" t="str">
        <f>$K$4</f>
        <v>CZT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KVSUPS_DPS_ET01_D.2_CZT-001_TZ</v>
      </c>
    </row>
    <row r="16" spans="1:14" s="10" customFormat="1" x14ac:dyDescent="0.25">
      <c r="B16" s="5" t="str">
        <f>TITULNÍ!$F$27</f>
        <v>ET01</v>
      </c>
      <c r="C16" s="7">
        <f t="shared" ref="C16:C19" si="0">$B$3</f>
        <v>0</v>
      </c>
      <c r="D16" s="5"/>
      <c r="E16" s="5" t="str">
        <f t="shared" ref="E16:E19" si="1">$F$4</f>
        <v>D.2</v>
      </c>
      <c r="F16" s="5" t="str">
        <f t="shared" ref="F16:F19" si="2">$K$4</f>
        <v>CZT</v>
      </c>
      <c r="G16" s="7" t="s">
        <v>109</v>
      </c>
      <c r="H16" s="5" t="s">
        <v>16</v>
      </c>
      <c r="I16" s="5" t="s">
        <v>708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KVSUPS_DPS_ET01_D.2_CZT-101_SIT</v>
      </c>
    </row>
    <row r="17" spans="2:14" s="10" customFormat="1" x14ac:dyDescent="0.25">
      <c r="B17" s="5" t="str">
        <f>TITULNÍ!$F$27</f>
        <v>ET01</v>
      </c>
      <c r="C17" s="7">
        <f t="shared" si="0"/>
        <v>0</v>
      </c>
      <c r="D17" s="5"/>
      <c r="E17" s="5" t="str">
        <f t="shared" si="1"/>
        <v>D.2</v>
      </c>
      <c r="F17" s="5" t="str">
        <f t="shared" si="2"/>
        <v>CZT</v>
      </c>
      <c r="G17" s="7" t="s">
        <v>139</v>
      </c>
      <c r="H17" s="5" t="s">
        <v>710</v>
      </c>
      <c r="I17" s="5" t="s">
        <v>709</v>
      </c>
      <c r="J17" s="7" t="s">
        <v>327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KVSUPS_DPS_ET01_D.2_CZT-102_VYTYC</v>
      </c>
    </row>
    <row r="18" spans="2:14" s="10" customFormat="1" x14ac:dyDescent="0.25">
      <c r="B18" s="5" t="str">
        <f>TITULNÍ!$F$27</f>
        <v>ET01</v>
      </c>
      <c r="C18" s="7">
        <f t="shared" si="0"/>
        <v>0</v>
      </c>
      <c r="D18" s="5"/>
      <c r="E18" s="5" t="str">
        <f t="shared" si="1"/>
        <v>D.2</v>
      </c>
      <c r="F18" s="5" t="str">
        <f t="shared" si="2"/>
        <v>CZT</v>
      </c>
      <c r="G18" s="7" t="s">
        <v>140</v>
      </c>
      <c r="H18" s="5" t="s">
        <v>711</v>
      </c>
      <c r="I18" s="5" t="s">
        <v>712</v>
      </c>
      <c r="J18" s="7" t="s">
        <v>327</v>
      </c>
      <c r="K18" s="7" t="s">
        <v>47</v>
      </c>
      <c r="L18" s="7"/>
      <c r="M18" s="7" t="s">
        <v>271</v>
      </c>
      <c r="N18" s="55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KVSUPS_DPS_ET01_D.2_CZT-103_MONT</v>
      </c>
    </row>
    <row r="19" spans="2:14" s="10" customFormat="1" x14ac:dyDescent="0.25">
      <c r="B19" s="5" t="str">
        <f>TITULNÍ!$F$27</f>
        <v>ET01</v>
      </c>
      <c r="C19" s="7">
        <f t="shared" si="0"/>
        <v>0</v>
      </c>
      <c r="D19" s="5"/>
      <c r="E19" s="5" t="str">
        <f t="shared" si="1"/>
        <v>D.2</v>
      </c>
      <c r="F19" s="5" t="str">
        <f t="shared" si="2"/>
        <v>CZT</v>
      </c>
      <c r="G19" s="7" t="s">
        <v>141</v>
      </c>
      <c r="H19" s="5" t="s">
        <v>269</v>
      </c>
      <c r="I19" s="5" t="s">
        <v>713</v>
      </c>
      <c r="J19" s="7" t="s">
        <v>77</v>
      </c>
      <c r="K19" s="7" t="s">
        <v>47</v>
      </c>
      <c r="L19" s="7"/>
      <c r="M19" s="7" t="s">
        <v>271</v>
      </c>
      <c r="N19" s="55" t="str">
        <f t="shared" ref="N19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KVSUPS_DPS_ET01_D.2_CZT-104_REZ</v>
      </c>
    </row>
    <row r="20" spans="2:14" s="10" customFormat="1" x14ac:dyDescent="0.25">
      <c r="B20" s="5"/>
      <c r="C20" s="7"/>
      <c r="D20" s="5"/>
      <c r="E20" s="5"/>
      <c r="F20" s="5"/>
      <c r="G20" s="7"/>
      <c r="H20" s="5"/>
      <c r="I20" s="5"/>
      <c r="J20" s="7"/>
      <c r="K20" s="7"/>
      <c r="L20" s="7"/>
      <c r="M20" s="7"/>
      <c r="N20" s="55" t="str">
        <f t="shared" ref="N20" si="4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KVSUPS_DPS-</v>
      </c>
    </row>
    <row r="21" spans="2:14" s="10" customFormat="1" x14ac:dyDescent="0.2"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4"/>
      <c r="N21" s="12"/>
    </row>
  </sheetData>
  <autoFilter ref="A14:AC19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072CD-5D18-4A2E-9A2E-5388DCC2956B}">
  <sheetPr>
    <pageSetUpPr fitToPage="1"/>
  </sheetPr>
  <dimension ref="A1:AB20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PD'!A54</f>
        <v>SO101-102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PD'!B54</f>
        <v>D.2</v>
      </c>
      <c r="G4" s="31"/>
      <c r="H4" s="31"/>
      <c r="I4" s="31"/>
      <c r="J4" s="32" t="s">
        <v>50</v>
      </c>
      <c r="K4" s="30" t="str">
        <f>'SEZNAM PD'!C54</f>
        <v>PRK</v>
      </c>
      <c r="L4" s="30"/>
      <c r="M4" s="30"/>
      <c r="N4" s="12"/>
    </row>
    <row r="5" spans="1:14" ht="24" customHeight="1" thickBot="1" x14ac:dyDescent="0.25">
      <c r="A5" s="9"/>
      <c r="B5" s="152" t="str">
        <f>'SEZNAM PD'!D54</f>
        <v>Kanalizace - přípojky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ht="25.5" x14ac:dyDescent="0.25">
      <c r="A15" s="8"/>
      <c r="B15" s="5" t="str">
        <f>TITULNÍ!$F$27</f>
        <v>ET01</v>
      </c>
      <c r="C15" s="7" t="str">
        <f>$B$3</f>
        <v>SO101-102</v>
      </c>
      <c r="D15" s="5"/>
      <c r="E15" s="5" t="str">
        <f>$F$4</f>
        <v>D.2</v>
      </c>
      <c r="F15" s="5" t="str">
        <f>$K$4</f>
        <v>PRK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KVSUPS_DPS_ET01_SO101-102_D.2_PRK-001_TZ</v>
      </c>
    </row>
    <row r="16" spans="1:14" s="10" customFormat="1" ht="25.5" x14ac:dyDescent="0.25">
      <c r="A16" s="8"/>
      <c r="B16" s="5" t="str">
        <f>TITULNÍ!$F$27</f>
        <v>ET01</v>
      </c>
      <c r="C16" s="7" t="str">
        <f t="shared" ref="C16:C18" si="0">$B$3</f>
        <v>SO101-102</v>
      </c>
      <c r="D16" s="5"/>
      <c r="E16" s="5" t="str">
        <f t="shared" ref="E16:E18" si="1">$F$4</f>
        <v>D.2</v>
      </c>
      <c r="F16" s="5" t="str">
        <f t="shared" ref="F16:F18" si="2">$K$4</f>
        <v>PRK</v>
      </c>
      <c r="G16" s="7" t="s">
        <v>109</v>
      </c>
      <c r="H16" s="5" t="s">
        <v>16</v>
      </c>
      <c r="I16" s="5" t="s">
        <v>302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KVSUPS_DPS_ET01_SO101-102_D.2_PRK-101_SIT</v>
      </c>
    </row>
    <row r="17" spans="1:14" s="10" customFormat="1" ht="25.5" x14ac:dyDescent="0.25">
      <c r="A17" s="8"/>
      <c r="B17" s="5" t="str">
        <f>TITULNÍ!$F$27</f>
        <v>ET01</v>
      </c>
      <c r="C17" s="7" t="str">
        <f t="shared" si="0"/>
        <v>SO101-102</v>
      </c>
      <c r="D17" s="5"/>
      <c r="E17" s="5" t="str">
        <f t="shared" si="1"/>
        <v>D.2</v>
      </c>
      <c r="F17" s="5" t="str">
        <f t="shared" si="2"/>
        <v>PRK</v>
      </c>
      <c r="G17" s="7" t="s">
        <v>139</v>
      </c>
      <c r="H17" s="5" t="s">
        <v>301</v>
      </c>
      <c r="I17" s="5" t="s">
        <v>920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KVSUPS_DPS_ET01_SO101-102_D.2_PRK-102_PP</v>
      </c>
    </row>
    <row r="18" spans="1:14" s="10" customFormat="1" ht="25.5" x14ac:dyDescent="0.25">
      <c r="A18" s="8"/>
      <c r="B18" s="5" t="str">
        <f>TITULNÍ!$F$27</f>
        <v>ET01</v>
      </c>
      <c r="C18" s="7" t="str">
        <f t="shared" si="0"/>
        <v>SO101-102</v>
      </c>
      <c r="D18" s="5"/>
      <c r="E18" s="5" t="str">
        <f t="shared" si="1"/>
        <v>D.2</v>
      </c>
      <c r="F18" s="5" t="str">
        <f t="shared" si="2"/>
        <v>PRK</v>
      </c>
      <c r="G18" s="7" t="s">
        <v>140</v>
      </c>
      <c r="H18" s="5" t="s">
        <v>269</v>
      </c>
      <c r="I18" s="5" t="s">
        <v>299</v>
      </c>
      <c r="J18" s="7" t="s">
        <v>78</v>
      </c>
      <c r="K18" s="7" t="s">
        <v>47</v>
      </c>
      <c r="L18" s="7"/>
      <c r="M18" s="7" t="s">
        <v>271</v>
      </c>
      <c r="N18" s="55" t="str">
        <f t="shared" ref="N18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KVSUPS_DPS_ET01_SO101-102_D.2_PRK-103_REZ</v>
      </c>
    </row>
    <row r="19" spans="1:14" s="10" customFormat="1" x14ac:dyDescent="0.25">
      <c r="A19" s="8"/>
      <c r="B19" s="5"/>
      <c r="C19" s="7"/>
      <c r="D19" s="5"/>
      <c r="E19" s="5"/>
      <c r="F19" s="5"/>
      <c r="G19" s="7"/>
      <c r="H19" s="5"/>
      <c r="I19" s="5"/>
      <c r="J19" s="7"/>
      <c r="K19" s="7"/>
      <c r="L19" s="7"/>
      <c r="M19" s="7"/>
      <c r="N19" s="55" t="str">
        <f t="shared" ref="N19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KVSUPS_DPS-</v>
      </c>
    </row>
    <row r="20" spans="1:14" s="10" customFormat="1" x14ac:dyDescent="0.2">
      <c r="B20" s="1"/>
      <c r="C20" s="1"/>
      <c r="D20" s="1"/>
      <c r="E20" s="1"/>
      <c r="F20" s="1"/>
      <c r="G20" s="1"/>
      <c r="H20" s="1"/>
      <c r="I20" s="1"/>
      <c r="J20" s="4"/>
      <c r="K20" s="4"/>
      <c r="L20" s="4"/>
      <c r="M20" s="4"/>
      <c r="N20" s="12"/>
    </row>
  </sheetData>
  <autoFilter ref="A14:AC18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8" xr:uid="{9BC5E5AD-5D5C-4FB4-B694-527960A6048D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8" xr:uid="{16885B53-643D-465E-8620-CD773F2D0C5F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8" xr:uid="{BC65C450-75EB-40CB-87AD-8E10FA5FB2AF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8" xr:uid="{3206485D-8F43-49A6-8F3C-957656E563C0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8" xr:uid="{F718C92D-03C4-41BE-9500-4477B31C1969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F24" sqref="F24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8" xr:uid="{82EC8595-A940-4DA3-8F55-620AF9944AA6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7E978-001C-489A-977C-4591CEF71DF6}">
  <sheetPr>
    <pageSetUpPr fitToPage="1"/>
  </sheetPr>
  <dimension ref="A1:AB22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PD'!A55</f>
        <v>SO101-102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PD'!B55</f>
        <v>D.2</v>
      </c>
      <c r="G4" s="31"/>
      <c r="H4" s="31"/>
      <c r="I4" s="31"/>
      <c r="J4" s="32" t="s">
        <v>50</v>
      </c>
      <c r="K4" s="30" t="str">
        <f>'SEZNAM PD'!C55</f>
        <v>PRP</v>
      </c>
      <c r="L4" s="30"/>
      <c r="M4" s="30"/>
      <c r="N4" s="12"/>
    </row>
    <row r="5" spans="1:14" ht="24" customHeight="1" thickBot="1" x14ac:dyDescent="0.25">
      <c r="A5" s="9"/>
      <c r="B5" s="152" t="str">
        <f>'SEZNAM PD'!D55</f>
        <v>Plynovod - přípojka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8" customFormat="1" ht="25.5" x14ac:dyDescent="0.25">
      <c r="B15" s="5" t="str">
        <f>TITULNÍ!$F$27</f>
        <v>ET01</v>
      </c>
      <c r="C15" s="7" t="str">
        <f>$B$3</f>
        <v>SO101-102</v>
      </c>
      <c r="D15" s="5"/>
      <c r="E15" s="5" t="str">
        <f>$F$4</f>
        <v>D.2</v>
      </c>
      <c r="F15" s="5" t="str">
        <f>$K$4</f>
        <v>PRP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KVSUPS_DPS_ET01_SO101-102_D.2_PRP-001_TZ</v>
      </c>
    </row>
    <row r="16" spans="1:14" s="8" customFormat="1" ht="25.5" x14ac:dyDescent="0.25">
      <c r="B16" s="5" t="str">
        <f>TITULNÍ!$F$27</f>
        <v>ET01</v>
      </c>
      <c r="C16" s="7" t="str">
        <f t="shared" ref="C16:C20" si="0">$B$3</f>
        <v>SO101-102</v>
      </c>
      <c r="D16" s="5"/>
      <c r="E16" s="5" t="str">
        <f t="shared" ref="E16:E20" si="1">$F$4</f>
        <v>D.2</v>
      </c>
      <c r="F16" s="5" t="str">
        <f t="shared" ref="F16:F20" si="2">$K$4</f>
        <v>PRP</v>
      </c>
      <c r="G16" s="7" t="s">
        <v>109</v>
      </c>
      <c r="H16" s="5" t="s">
        <v>16</v>
      </c>
      <c r="I16" s="5" t="s">
        <v>303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KVSUPS_DPS_ET01_SO101-102_D.2_PRP-101_SIT</v>
      </c>
    </row>
    <row r="17" spans="2:14" s="8" customFormat="1" ht="25.5" x14ac:dyDescent="0.25">
      <c r="B17" s="5" t="str">
        <f>TITULNÍ!$F$27</f>
        <v>ET01</v>
      </c>
      <c r="C17" s="7" t="str">
        <f t="shared" si="0"/>
        <v>SO101-102</v>
      </c>
      <c r="D17" s="5"/>
      <c r="E17" s="5" t="str">
        <f t="shared" si="1"/>
        <v>D.2</v>
      </c>
      <c r="F17" s="5" t="str">
        <f t="shared" si="2"/>
        <v>PRP</v>
      </c>
      <c r="G17" s="7" t="s">
        <v>139</v>
      </c>
      <c r="H17" s="5" t="s">
        <v>301</v>
      </c>
      <c r="I17" s="5" t="s">
        <v>297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KVSUPS_DPS_ET01_SO101-102_D.2_PRP-102_PP</v>
      </c>
    </row>
    <row r="18" spans="2:14" s="8" customFormat="1" ht="25.5" x14ac:dyDescent="0.25">
      <c r="B18" s="5" t="str">
        <f>TITULNÍ!$F$27</f>
        <v>ET01</v>
      </c>
      <c r="C18" s="7" t="str">
        <f t="shared" si="0"/>
        <v>SO101-102</v>
      </c>
      <c r="D18" s="5"/>
      <c r="E18" s="5" t="str">
        <f t="shared" si="1"/>
        <v>D.2</v>
      </c>
      <c r="F18" s="5" t="str">
        <f t="shared" si="2"/>
        <v>PRP</v>
      </c>
      <c r="G18" s="7" t="s">
        <v>140</v>
      </c>
      <c r="H18" s="5" t="s">
        <v>269</v>
      </c>
      <c r="I18" s="5" t="s">
        <v>299</v>
      </c>
      <c r="J18" s="7" t="s">
        <v>78</v>
      </c>
      <c r="K18" s="7" t="s">
        <v>47</v>
      </c>
      <c r="L18" s="7"/>
      <c r="M18" s="7" t="s">
        <v>271</v>
      </c>
      <c r="N18" s="55" t="str">
        <f t="shared" ref="N18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KVSUPS_DPS_ET01_SO101-102_D.2_PRP-103_REZ</v>
      </c>
    </row>
    <row r="19" spans="2:14" s="8" customFormat="1" ht="25.5" x14ac:dyDescent="0.25">
      <c r="B19" s="5" t="str">
        <f>TITULNÍ!$F$27</f>
        <v>ET01</v>
      </c>
      <c r="C19" s="7" t="str">
        <f t="shared" si="0"/>
        <v>SO101-102</v>
      </c>
      <c r="D19" s="5"/>
      <c r="E19" s="5" t="str">
        <f t="shared" si="1"/>
        <v>D.2</v>
      </c>
      <c r="F19" s="5" t="str">
        <f t="shared" si="2"/>
        <v>PRP</v>
      </c>
      <c r="G19" s="7" t="s">
        <v>141</v>
      </c>
      <c r="H19" s="5" t="s">
        <v>292</v>
      </c>
      <c r="I19" s="5" t="s">
        <v>304</v>
      </c>
      <c r="J19" s="7" t="s">
        <v>300</v>
      </c>
      <c r="K19" s="7" t="s">
        <v>47</v>
      </c>
      <c r="L19" s="7"/>
      <c r="M19" s="7" t="s">
        <v>271</v>
      </c>
      <c r="N19" s="55" t="str">
        <f t="shared" ref="N19:N21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KVSUPS_DPS_ET01_SO101-102_D.2_PRP-104_SCH</v>
      </c>
    </row>
    <row r="20" spans="2:14" s="8" customFormat="1" ht="25.5" x14ac:dyDescent="0.25">
      <c r="B20" s="5" t="str">
        <f>TITULNÍ!$F$27</f>
        <v>ET01</v>
      </c>
      <c r="C20" s="7" t="str">
        <f t="shared" si="0"/>
        <v>SO101-102</v>
      </c>
      <c r="D20" s="5"/>
      <c r="E20" s="5" t="str">
        <f t="shared" si="1"/>
        <v>D.2</v>
      </c>
      <c r="F20" s="5" t="str">
        <f t="shared" si="2"/>
        <v>PRP</v>
      </c>
      <c r="G20" s="7" t="s">
        <v>142</v>
      </c>
      <c r="H20" s="5" t="s">
        <v>306</v>
      </c>
      <c r="I20" s="5" t="s">
        <v>307</v>
      </c>
      <c r="J20" s="7" t="s">
        <v>78</v>
      </c>
      <c r="K20" s="7" t="s">
        <v>47</v>
      </c>
      <c r="L20" s="7"/>
      <c r="M20" s="7" t="s">
        <v>271</v>
      </c>
      <c r="N20" s="55" t="str">
        <f t="shared" si="4"/>
        <v>KVSUPS_DPS_ET01_SO101-102_D.2_PRP-105_AXO</v>
      </c>
    </row>
    <row r="21" spans="2:14" s="10" customFormat="1" x14ac:dyDescent="0.25">
      <c r="B21" s="5"/>
      <c r="C21" s="7"/>
      <c r="D21" s="5"/>
      <c r="E21" s="5"/>
      <c r="F21" s="5"/>
      <c r="G21" s="7"/>
      <c r="H21" s="5"/>
      <c r="I21" s="5"/>
      <c r="J21" s="7"/>
      <c r="K21" s="7"/>
      <c r="L21" s="7"/>
      <c r="M21" s="39"/>
      <c r="N21" s="55" t="str">
        <f t="shared" si="4"/>
        <v>KVSUPS_DPS-</v>
      </c>
    </row>
    <row r="22" spans="2:14" s="10" customFormat="1" x14ac:dyDescent="0.2">
      <c r="B22" s="1"/>
      <c r="C22" s="1"/>
      <c r="D22" s="1"/>
      <c r="E22" s="1"/>
      <c r="F22" s="1"/>
      <c r="G22" s="1"/>
      <c r="H22" s="1"/>
      <c r="I22" s="1"/>
      <c r="J22" s="4"/>
      <c r="K22" s="4"/>
      <c r="L22" s="4"/>
      <c r="M22" s="4"/>
      <c r="N22" s="12"/>
    </row>
  </sheetData>
  <autoFilter ref="A14:AC20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0" xr:uid="{56D6FBF3-C919-4BA8-BBA6-CB3D6649433B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0" xr:uid="{4C28FC55-2E4B-4152-9ED9-75BC90AFAF72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0" xr:uid="{0B15D0B6-76E4-4848-BCE2-B0DCD73EBB5C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20" xr:uid="{2C766A42-100A-47B1-904E-8A9C18D55C2E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20" xr:uid="{AA220D78-89E3-4915-BB3F-25181F5A4F66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7" sqref="I27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20" xr:uid="{D24CC502-A043-494A-8CC4-68791F4DCB76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" numberStoredAsText="1"/>
  </ignoredErrors>
  <legacy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8C212-0C55-4DC4-B235-FC80217411F5}">
  <sheetPr>
    <pageSetUpPr fitToPage="1"/>
  </sheetPr>
  <dimension ref="A1:AB18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>
        <f>'SEZNAM PD'!A11</f>
        <v>0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PD'!B11</f>
        <v>C</v>
      </c>
      <c r="G4" s="31"/>
      <c r="H4" s="31"/>
      <c r="I4" s="31"/>
      <c r="J4" s="32" t="s">
        <v>50</v>
      </c>
      <c r="K4" s="30" t="str">
        <f>'SEZNAM PD'!C11</f>
        <v>SIT</v>
      </c>
      <c r="L4" s="30"/>
      <c r="M4" s="30"/>
      <c r="N4" s="12"/>
    </row>
    <row r="5" spans="1:14" ht="24" customHeight="1" thickBot="1" x14ac:dyDescent="0.25">
      <c r="A5" s="9"/>
      <c r="B5" s="152" t="str">
        <f>'SEZNAM PD'!D11</f>
        <v>Situační výkresy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C</v>
      </c>
      <c r="F15" s="5" t="str">
        <f>$K$4</f>
        <v>SIT</v>
      </c>
      <c r="G15" s="7" t="s">
        <v>74</v>
      </c>
      <c r="H15" s="5" t="s">
        <v>687</v>
      </c>
      <c r="I15" s="5" t="s">
        <v>689</v>
      </c>
      <c r="J15" s="7" t="s">
        <v>688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KVSUPS_DPS_ET01_C_SIT-001_SVSV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C</v>
      </c>
      <c r="F16" s="5" t="str">
        <f>$K$4</f>
        <v>SIT</v>
      </c>
      <c r="G16" s="7" t="s">
        <v>75</v>
      </c>
      <c r="H16" s="5" t="s">
        <v>691</v>
      </c>
      <c r="I16" s="5" t="s">
        <v>690</v>
      </c>
      <c r="J16" s="7" t="s">
        <v>327</v>
      </c>
      <c r="K16" s="7" t="s">
        <v>47</v>
      </c>
      <c r="L16" s="7"/>
      <c r="M16" s="7" t="s">
        <v>270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KVSUPS_DPS_ET01_C_SIT-002_KOO</v>
      </c>
    </row>
    <row r="17" spans="1:14" s="10" customFormat="1" x14ac:dyDescent="0.25">
      <c r="A17" s="53"/>
      <c r="B17" s="5"/>
      <c r="C17" s="7"/>
      <c r="D17" s="5"/>
      <c r="E17" s="5"/>
      <c r="F17" s="5"/>
      <c r="G17" s="5"/>
      <c r="H17" s="5"/>
      <c r="I17" s="5"/>
      <c r="J17" s="7"/>
      <c r="K17" s="7"/>
      <c r="L17" s="7"/>
      <c r="M17" s="7"/>
      <c r="N17" s="55" t="str">
        <f t="shared" ref="N17" si="0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KVSUPS_DPS-</v>
      </c>
    </row>
    <row r="18" spans="1:14" s="10" customFormat="1" x14ac:dyDescent="0.25">
      <c r="J18" s="4"/>
      <c r="K18" s="4"/>
      <c r="L18" s="4"/>
      <c r="M18" s="4"/>
      <c r="N18" s="12"/>
    </row>
  </sheetData>
  <autoFilter ref="A14:AB17" xr:uid="{E3CD278C-F3DA-4EF7-964E-C5790E408081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5E870-A6E6-4C4D-BC26-D67E9D4AE1B5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>
        <f>'SEZNAM PD'!A56</f>
        <v>0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PD'!B56</f>
        <v>D.2</v>
      </c>
      <c r="G4" s="31"/>
      <c r="H4" s="31"/>
      <c r="I4" s="31"/>
      <c r="J4" s="32" t="s">
        <v>50</v>
      </c>
      <c r="K4" s="30" t="str">
        <f>'SEZNAM PD'!C56</f>
        <v>PHZ</v>
      </c>
      <c r="L4" s="30"/>
      <c r="M4" s="30"/>
      <c r="N4" s="12"/>
    </row>
    <row r="5" spans="1:14" ht="24" customHeight="1" thickBot="1" x14ac:dyDescent="0.25">
      <c r="A5" s="9"/>
      <c r="B5" s="152" t="str">
        <f>'SEZNAM PD'!D56</f>
        <v>Polostabilní hasící zařízení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 t="str">
        <f>TITULNÍ!$F$27</f>
        <v>ET01</v>
      </c>
      <c r="C15" s="7">
        <f>$B$3</f>
        <v>0</v>
      </c>
      <c r="D15" s="5"/>
      <c r="E15" s="5" t="str">
        <f>$F$4</f>
        <v>D.2</v>
      </c>
      <c r="F15" s="5" t="str">
        <f>$K$4</f>
        <v>PHZ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KVSUPS_DPS_ET01_D.2_PHZ-001_TZ</v>
      </c>
    </row>
    <row r="16" spans="1:14" s="10" customFormat="1" x14ac:dyDescent="0.25">
      <c r="A16" s="7"/>
      <c r="B16" s="5" t="str">
        <f>TITULNÍ!$F$27</f>
        <v>ET01</v>
      </c>
      <c r="C16" s="7">
        <f>$B$3</f>
        <v>0</v>
      </c>
      <c r="D16" s="5"/>
      <c r="E16" s="5" t="str">
        <f>$F$4</f>
        <v>D.2</v>
      </c>
      <c r="F16" s="5" t="str">
        <f>$K$4</f>
        <v>PHZ</v>
      </c>
      <c r="G16" s="7" t="s">
        <v>75</v>
      </c>
      <c r="H16" s="5" t="s">
        <v>866</v>
      </c>
      <c r="I16" s="5" t="s">
        <v>696</v>
      </c>
      <c r="J16" s="7" t="s">
        <v>68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KVSUPS_DPS_ET01_D.2_PHZ-002_VV</v>
      </c>
    </row>
    <row r="17" spans="1:14" s="10" customFormat="1" x14ac:dyDescent="0.25">
      <c r="A17" s="7"/>
      <c r="B17" s="5" t="str">
        <f>TITULNÍ!$F$27</f>
        <v>ET01</v>
      </c>
      <c r="C17" s="7">
        <f t="shared" ref="C17" si="0">$B$3</f>
        <v>0</v>
      </c>
      <c r="D17" s="5"/>
      <c r="E17" s="5" t="str">
        <f>$F$4</f>
        <v>D.2</v>
      </c>
      <c r="F17" s="5" t="str">
        <f>$K$4</f>
        <v>PHZ</v>
      </c>
      <c r="G17" s="7" t="s">
        <v>109</v>
      </c>
      <c r="H17" s="5" t="s">
        <v>105</v>
      </c>
      <c r="I17" s="5" t="s">
        <v>122</v>
      </c>
      <c r="J17" s="7" t="s">
        <v>112</v>
      </c>
      <c r="K17" s="7" t="s">
        <v>47</v>
      </c>
      <c r="L17" s="7"/>
      <c r="M17" s="7" t="s">
        <v>271</v>
      </c>
      <c r="N17" s="55" t="str">
        <f t="shared" ref="N17" si="1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KVSUPS_DPS_ET01_D.2_PHZ-101_1PP</v>
      </c>
    </row>
    <row r="18" spans="1:14" s="10" customFormat="1" x14ac:dyDescent="0.25">
      <c r="A18" s="7"/>
      <c r="B18" s="5"/>
      <c r="C18" s="7"/>
      <c r="D18" s="5"/>
      <c r="E18" s="5"/>
      <c r="F18" s="5"/>
      <c r="G18" s="7"/>
      <c r="H18" s="5"/>
      <c r="I18" s="5"/>
      <c r="J18" s="7"/>
      <c r="K18" s="7"/>
      <c r="L18" s="7"/>
      <c r="M18" s="7"/>
      <c r="N18" s="55" t="str">
        <f t="shared" ref="N18" si="2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KVSUPS_DPS-</v>
      </c>
    </row>
  </sheetData>
  <autoFilter ref="A14:AC17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6" xr:uid="{DEC7B513-4A3B-408F-9DE7-A7CB8E1A5367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6" xr:uid="{FD168CDF-7A47-4940-BB71-D986CB331764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6" xr:uid="{E20769F1-0230-4015-B488-1638392F0CFD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16" xr:uid="{833A8170-8D18-4A27-8CFA-0FFDD6A8E490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16" xr:uid="{45F922AD-C8D7-4626-9111-D65D53EF9E33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M15" sqref="M15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16" xr:uid="{2B14777A-AA71-4A38-81B9-72B023FB8A3F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ignoredErrors>
    <ignoredError sqref="G15 G16:G17" numberStoredAsText="1"/>
  </ignoredErrors>
  <legacyDrawing r:id="rId8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38993-3749-4430-839C-4534B9C69FE6}">
  <sheetPr>
    <pageSetUpPr fitToPage="1"/>
  </sheetPr>
  <dimension ref="A1:AB18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PD'!A57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PD'!B57</f>
        <v>D.2</v>
      </c>
      <c r="G4" s="31"/>
      <c r="H4" s="31"/>
      <c r="I4" s="31"/>
      <c r="J4" s="32" t="s">
        <v>50</v>
      </c>
      <c r="K4" s="30" t="str">
        <f>'SEZNAM PD'!C57</f>
        <v>SEK</v>
      </c>
      <c r="L4" s="30"/>
      <c r="M4" s="30"/>
      <c r="N4" s="12"/>
    </row>
    <row r="5" spans="1:14" ht="24" customHeight="1" thickBot="1" x14ac:dyDescent="0.25">
      <c r="A5" s="9"/>
      <c r="B5" s="152" t="str">
        <f>'SEZNAM PD'!D57</f>
        <v>SEK - přípojky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B15" s="5" t="str">
        <f>TITULNÍ!$F$27</f>
        <v>ET01</v>
      </c>
      <c r="C15" s="7" t="str">
        <f>$B$3</f>
        <v>SO102</v>
      </c>
      <c r="D15" s="5"/>
      <c r="E15" s="5" t="str">
        <f>$F$4</f>
        <v>D.2</v>
      </c>
      <c r="F15" s="5" t="str">
        <f>$K$4</f>
        <v>SEK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KVSUPS_DPS_ET01_SO102_D.2_SEK-001_TZ</v>
      </c>
    </row>
    <row r="16" spans="1:14" s="10" customFormat="1" x14ac:dyDescent="0.25">
      <c r="B16" s="5" t="str">
        <f>TITULNÍ!$F$27</f>
        <v>ET01</v>
      </c>
      <c r="C16" s="7" t="str">
        <f t="shared" ref="C16" si="0">$B$3</f>
        <v>SO102</v>
      </c>
      <c r="D16" s="5"/>
      <c r="E16" s="5" t="str">
        <f t="shared" ref="E16" si="1">$F$4</f>
        <v>D.2</v>
      </c>
      <c r="F16" s="5" t="str">
        <f t="shared" ref="F16" si="2">$K$4</f>
        <v>SEK</v>
      </c>
      <c r="G16" s="7" t="s">
        <v>113</v>
      </c>
      <c r="H16" s="5" t="s">
        <v>16</v>
      </c>
      <c r="I16" s="5" t="s">
        <v>178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KVSUPS_DPS_ET01_SO102_D.2_SEK-401_SIT</v>
      </c>
    </row>
    <row r="17" spans="2:14" s="10" customFormat="1" x14ac:dyDescent="0.25">
      <c r="B17" s="5"/>
      <c r="C17" s="7"/>
      <c r="D17" s="5"/>
      <c r="E17" s="5"/>
      <c r="F17" s="5"/>
      <c r="G17" s="7"/>
      <c r="H17" s="5"/>
      <c r="I17" s="5"/>
      <c r="J17" s="7"/>
      <c r="K17" s="7"/>
      <c r="L17" s="7"/>
      <c r="M17" s="39"/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KVSUPS_DPS-</v>
      </c>
    </row>
    <row r="18" spans="2:14" s="10" customFormat="1" x14ac:dyDescent="0.2">
      <c r="B18" s="1"/>
      <c r="C18" s="1"/>
      <c r="D18" s="1"/>
      <c r="E18" s="1"/>
      <c r="F18" s="1"/>
      <c r="G18" s="1"/>
      <c r="H18" s="1"/>
      <c r="I18" s="1"/>
      <c r="J18" s="4"/>
      <c r="K18" s="4"/>
      <c r="L18" s="4"/>
      <c r="M18" s="4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ignoredErrors>
    <ignoredError sqref="G15" numberStoredAsText="1"/>
  </ignoredErrors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F6DC8-1680-44A2-ABEA-B3DDB419E754}">
  <sheetPr>
    <pageSetUpPr fitToPage="1"/>
  </sheetPr>
  <dimension ref="A1:AB21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PD'!A58</f>
        <v>SO101-102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PD'!B58</f>
        <v>D.2</v>
      </c>
      <c r="G4" s="31"/>
      <c r="H4" s="31"/>
      <c r="I4" s="31"/>
      <c r="J4" s="32" t="s">
        <v>50</v>
      </c>
      <c r="K4" s="30" t="str">
        <f>'SEZNAM PD'!C58</f>
        <v>PRV</v>
      </c>
      <c r="L4" s="30"/>
      <c r="M4" s="30"/>
      <c r="N4" s="12"/>
    </row>
    <row r="5" spans="1:14" ht="24" customHeight="1" thickBot="1" x14ac:dyDescent="0.25">
      <c r="A5" s="9"/>
      <c r="B5" s="152" t="str">
        <f>'SEZNAM PD'!D58</f>
        <v>Vodovod - přípojka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ht="25.5" x14ac:dyDescent="0.25">
      <c r="A15" s="8"/>
      <c r="B15" s="5" t="str">
        <f>TITULNÍ!$F$27</f>
        <v>ET01</v>
      </c>
      <c r="C15" s="7" t="str">
        <f>$B$3</f>
        <v>SO101-102</v>
      </c>
      <c r="D15" s="5"/>
      <c r="E15" s="5" t="str">
        <f>$F$4</f>
        <v>D.2</v>
      </c>
      <c r="F15" s="5" t="str">
        <f>$K$4</f>
        <v>PRV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KVSUPS_DPS_ET01_SO101-102_D.2_PRV-001_TZ</v>
      </c>
    </row>
    <row r="16" spans="1:14" s="10" customFormat="1" ht="25.5" x14ac:dyDescent="0.25">
      <c r="A16" s="8"/>
      <c r="B16" s="5" t="str">
        <f>TITULNÍ!$F$27</f>
        <v>ET01</v>
      </c>
      <c r="C16" s="7" t="str">
        <f t="shared" ref="C16:C19" si="0">$B$3</f>
        <v>SO101-102</v>
      </c>
      <c r="D16" s="5"/>
      <c r="E16" s="5" t="str">
        <f t="shared" ref="E16:E19" si="1">$F$4</f>
        <v>D.2</v>
      </c>
      <c r="F16" s="5" t="str">
        <f t="shared" ref="F16:F19" si="2">$K$4</f>
        <v>PRV</v>
      </c>
      <c r="G16" s="7" t="s">
        <v>109</v>
      </c>
      <c r="H16" s="5" t="s">
        <v>16</v>
      </c>
      <c r="I16" s="5" t="s">
        <v>294</v>
      </c>
      <c r="J16" s="7" t="s">
        <v>295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KVSUPS_DPS_ET01_SO101-102_D.2_PRV-101_SIT</v>
      </c>
    </row>
    <row r="17" spans="1:14" s="10" customFormat="1" ht="25.5" x14ac:dyDescent="0.25">
      <c r="A17" s="8"/>
      <c r="B17" s="5" t="str">
        <f>TITULNÍ!$F$27</f>
        <v>ET01</v>
      </c>
      <c r="C17" s="7" t="str">
        <f t="shared" si="0"/>
        <v>SO101-102</v>
      </c>
      <c r="D17" s="5"/>
      <c r="E17" s="5" t="str">
        <f t="shared" si="1"/>
        <v>D.2</v>
      </c>
      <c r="F17" s="5" t="str">
        <f t="shared" si="2"/>
        <v>PRV</v>
      </c>
      <c r="G17" s="7" t="s">
        <v>139</v>
      </c>
      <c r="H17" s="5" t="s">
        <v>301</v>
      </c>
      <c r="I17" s="5" t="s">
        <v>297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KVSUPS_DPS_ET01_SO101-102_D.2_PRV-102_PP</v>
      </c>
    </row>
    <row r="18" spans="1:14" s="10" customFormat="1" ht="25.5" x14ac:dyDescent="0.25">
      <c r="A18" s="8"/>
      <c r="B18" s="5" t="str">
        <f>TITULNÍ!$F$27</f>
        <v>ET01</v>
      </c>
      <c r="C18" s="7" t="str">
        <f t="shared" si="0"/>
        <v>SO101-102</v>
      </c>
      <c r="D18" s="5"/>
      <c r="E18" s="5" t="str">
        <f t="shared" si="1"/>
        <v>D.2</v>
      </c>
      <c r="F18" s="5" t="str">
        <f t="shared" si="2"/>
        <v>PRV</v>
      </c>
      <c r="G18" s="7" t="s">
        <v>140</v>
      </c>
      <c r="H18" s="5" t="s">
        <v>292</v>
      </c>
      <c r="I18" s="5" t="s">
        <v>298</v>
      </c>
      <c r="J18" s="7" t="s">
        <v>300</v>
      </c>
      <c r="K18" s="7" t="s">
        <v>47</v>
      </c>
      <c r="L18" s="7"/>
      <c r="M18" s="7" t="s">
        <v>271</v>
      </c>
      <c r="N18" s="55" t="str">
        <f t="shared" ref="N18:N20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KVSUPS_DPS_ET01_SO101-102_D.2_PRV-103_SCH</v>
      </c>
    </row>
    <row r="19" spans="1:14" s="10" customFormat="1" ht="25.5" x14ac:dyDescent="0.25">
      <c r="A19" s="8"/>
      <c r="B19" s="5" t="str">
        <f>TITULNÍ!$F$27</f>
        <v>ET01</v>
      </c>
      <c r="C19" s="7" t="str">
        <f t="shared" si="0"/>
        <v>SO101-102</v>
      </c>
      <c r="D19" s="5"/>
      <c r="E19" s="5" t="str">
        <f t="shared" si="1"/>
        <v>D.2</v>
      </c>
      <c r="F19" s="5" t="str">
        <f t="shared" si="2"/>
        <v>PRV</v>
      </c>
      <c r="G19" s="7" t="s">
        <v>141</v>
      </c>
      <c r="H19" s="5" t="s">
        <v>269</v>
      </c>
      <c r="I19" s="5" t="s">
        <v>299</v>
      </c>
      <c r="J19" s="7" t="s">
        <v>78</v>
      </c>
      <c r="K19" s="7" t="s">
        <v>47</v>
      </c>
      <c r="L19" s="7"/>
      <c r="M19" s="7" t="s">
        <v>271</v>
      </c>
      <c r="N19" s="55" t="str">
        <f t="shared" si="3"/>
        <v>KVSUPS_DPS_ET01_SO101-102_D.2_PRV-104_REZ</v>
      </c>
    </row>
    <row r="20" spans="1:14" s="10" customFormat="1" x14ac:dyDescent="0.25">
      <c r="A20" s="8"/>
      <c r="B20" s="5"/>
      <c r="C20" s="7"/>
      <c r="D20" s="5"/>
      <c r="E20" s="5"/>
      <c r="F20" s="5"/>
      <c r="G20" s="7"/>
      <c r="H20" s="5"/>
      <c r="I20" s="5"/>
      <c r="J20" s="7"/>
      <c r="K20" s="7"/>
      <c r="L20" s="7"/>
      <c r="M20" s="7"/>
      <c r="N20" s="55" t="str">
        <f t="shared" si="3"/>
        <v>KVSUPS_DPS-</v>
      </c>
    </row>
    <row r="21" spans="1:14" s="10" customFormat="1" x14ac:dyDescent="0.2"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4"/>
      <c r="N21" s="12"/>
    </row>
  </sheetData>
  <autoFilter ref="A14:AC19" xr:uid="{9A939CFD-AA55-4C19-BD8D-9C5D672FF20F}"/>
  <customSheetViews>
    <customSheetView guid="{4D7B596E-77E6-4D39-AE6F-987F47FFB4D9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9" xr:uid="{912BE34B-2BC2-4168-BE25-A0A8DFE0772F}"/>
    </customSheetView>
    <customSheetView guid="{DEE80E80-F0C2-4D67-B890-BD8349FE59A3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9" xr:uid="{A731CA7F-246F-499F-9627-83F3B4290E28}"/>
    </customSheetView>
    <customSheetView guid="{7246F34E-EE44-48D9-BFB5-9ACE3E72A390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9" xr:uid="{A0931530-1C74-4E87-898C-92B5B4593049}"/>
    </customSheetView>
    <customSheetView guid="{020F56B7-C4FF-4693-A0D4-765A77EE4F0E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4"/>
      <headerFooter>
        <oddFooter>Stránka &amp;P z &amp;N</oddFooter>
      </headerFooter>
      <autoFilter ref="A14:AC19" xr:uid="{46DA207E-308F-47CC-82F7-73627F893648}"/>
    </customSheetView>
    <customSheetView guid="{5178E735-46CE-4AFC-A33C-D7C105856216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5"/>
      <headerFooter>
        <oddFooter>Stránka &amp;P z &amp;N</oddFooter>
      </headerFooter>
      <autoFilter ref="A14:AC19" xr:uid="{D6284D02-E3C7-4ED8-8D19-F00309C367E3}"/>
    </customSheetView>
    <customSheetView guid="{E6C64542-B608-48CD-826B-A2ADB43364AA}" scale="11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scale="92" orientation="landscape" r:id="rId6"/>
      <headerFooter>
        <oddFooter>Stránka &amp;P z &amp;N</oddFooter>
      </headerFooter>
      <autoFilter ref="A14:AC19" xr:uid="{26731D96-56C5-4CEB-9E4B-0A04D6632566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FC45D-06FF-4701-A999-17BC7B6B2073}">
  <sheetPr>
    <pageSetUpPr fitToPage="1"/>
  </sheetPr>
  <dimension ref="A1:AB20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PD'!A59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PD'!B59</f>
        <v>D.2</v>
      </c>
      <c r="G4" s="31"/>
      <c r="H4" s="31"/>
      <c r="I4" s="31"/>
      <c r="J4" s="32" t="s">
        <v>50</v>
      </c>
      <c r="K4" s="30" t="str">
        <f>'SEZNAM PD'!C59</f>
        <v>TRIB</v>
      </c>
      <c r="L4" s="30"/>
      <c r="M4" s="30"/>
      <c r="N4" s="12"/>
    </row>
    <row r="5" spans="1:14" ht="24" customHeight="1" thickBot="1" x14ac:dyDescent="0.25">
      <c r="A5" s="9"/>
      <c r="B5" s="152" t="str">
        <f>'SEZNAM PD'!D59</f>
        <v>Teleskopická tribuna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8"/>
      <c r="B15" s="5" t="str">
        <f>TITULNÍ!$F$27</f>
        <v>ET01</v>
      </c>
      <c r="C15" s="7" t="str">
        <f>$B$3</f>
        <v>SO102</v>
      </c>
      <c r="D15" s="5"/>
      <c r="E15" s="5" t="str">
        <f>$F$4</f>
        <v>D.2</v>
      </c>
      <c r="F15" s="5" t="str">
        <f>$K$4</f>
        <v>TRIB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KVSUPS_DPS_ET01_SO102_D.2_TRIB-001_TZ</v>
      </c>
    </row>
    <row r="16" spans="1:14" s="10" customFormat="1" x14ac:dyDescent="0.25">
      <c r="A16" s="8"/>
      <c r="B16" s="5" t="str">
        <f>TITULNÍ!$F$27</f>
        <v>ET01</v>
      </c>
      <c r="C16" s="7" t="str">
        <f t="shared" ref="C16:C18" si="0">$B$3</f>
        <v>SO102</v>
      </c>
      <c r="D16" s="5"/>
      <c r="E16" s="5" t="str">
        <f t="shared" ref="E16:E18" si="1">$F$4</f>
        <v>D.2</v>
      </c>
      <c r="F16" s="5" t="str">
        <f t="shared" ref="F16:F18" si="2">$K$4</f>
        <v>TRIB</v>
      </c>
      <c r="G16" s="7" t="s">
        <v>109</v>
      </c>
      <c r="H16" s="5" t="s">
        <v>1064</v>
      </c>
      <c r="I16" s="5" t="s">
        <v>1065</v>
      </c>
      <c r="J16" s="7" t="s">
        <v>78</v>
      </c>
      <c r="K16" s="7" t="s">
        <v>47</v>
      </c>
      <c r="L16" s="7"/>
      <c r="M16" s="7" t="s">
        <v>271</v>
      </c>
      <c r="N16" s="55" t="str">
        <f t="shared" ref="N16:N19" si="3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KVSUPS_DPS_ET01_SO102_D.2_TRIB-101_ROZL</v>
      </c>
    </row>
    <row r="17" spans="1:14" s="10" customFormat="1" x14ac:dyDescent="0.25">
      <c r="A17" s="8"/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D.2</v>
      </c>
      <c r="F17" s="5" t="str">
        <f t="shared" si="2"/>
        <v>TRIB</v>
      </c>
      <c r="G17" s="7" t="s">
        <v>139</v>
      </c>
      <c r="H17" s="5" t="s">
        <v>1066</v>
      </c>
      <c r="I17" s="5" t="s">
        <v>1067</v>
      </c>
      <c r="J17" s="7" t="s">
        <v>78</v>
      </c>
      <c r="K17" s="7" t="s">
        <v>47</v>
      </c>
      <c r="L17" s="7"/>
      <c r="M17" s="7" t="s">
        <v>271</v>
      </c>
      <c r="N17" s="55" t="str">
        <f t="shared" ref="N17:N18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KVSUPS_DPS_ET01_SO102_D.2_TRIB-102_SLOZ</v>
      </c>
    </row>
    <row r="18" spans="1:14" s="10" customFormat="1" x14ac:dyDescent="0.25">
      <c r="A18" s="8"/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D.2</v>
      </c>
      <c r="F18" s="5" t="str">
        <f t="shared" si="2"/>
        <v>TRIB</v>
      </c>
      <c r="G18" s="7" t="s">
        <v>140</v>
      </c>
      <c r="H18" s="5" t="s">
        <v>1068</v>
      </c>
      <c r="I18" s="5" t="s">
        <v>1069</v>
      </c>
      <c r="J18" s="7" t="s">
        <v>78</v>
      </c>
      <c r="K18" s="7" t="s">
        <v>47</v>
      </c>
      <c r="L18" s="7"/>
      <c r="M18" s="7" t="s">
        <v>271</v>
      </c>
      <c r="N18" s="55" t="str">
        <f t="shared" si="4"/>
        <v>KVSUPS_DPS_ET01_SO102_D.2_TRIB-103_ZATÍZ</v>
      </c>
    </row>
    <row r="19" spans="1:14" s="10" customFormat="1" x14ac:dyDescent="0.25">
      <c r="A19" s="8"/>
      <c r="B19" s="5"/>
      <c r="C19" s="7"/>
      <c r="D19" s="5"/>
      <c r="E19" s="5"/>
      <c r="F19" s="5"/>
      <c r="G19" s="7"/>
      <c r="H19" s="5"/>
      <c r="I19" s="5"/>
      <c r="J19" s="7"/>
      <c r="K19" s="7"/>
      <c r="L19" s="7"/>
      <c r="M19" s="7"/>
      <c r="N19" s="55" t="str">
        <f t="shared" si="3"/>
        <v>KVSUPS_DPS-</v>
      </c>
    </row>
    <row r="20" spans="1:14" s="10" customFormat="1" x14ac:dyDescent="0.2">
      <c r="B20" s="1"/>
      <c r="C20" s="1"/>
      <c r="D20" s="1"/>
      <c r="E20" s="1"/>
      <c r="F20" s="1"/>
      <c r="G20" s="1"/>
      <c r="H20" s="1"/>
      <c r="I20" s="1"/>
      <c r="J20" s="4"/>
      <c r="K20" s="4"/>
      <c r="L20" s="4"/>
      <c r="M20" s="4"/>
      <c r="N20" s="12"/>
    </row>
  </sheetData>
  <autoFilter ref="A14:AC16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ignoredErrors>
    <ignoredError sqref="G16:G18" numberStoredAsText="1"/>
  </ignoredErrors>
  <legacy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6B860-34AA-4295-80CF-47CD94B54683}">
  <sheetPr>
    <pageSetUpPr fitToPage="1"/>
  </sheetPr>
  <dimension ref="A1:AB50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>
        <f>'SEZNAM PD'!A61</f>
        <v>0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PD'!B61</f>
        <v>E</v>
      </c>
      <c r="G4" s="31"/>
      <c r="H4" s="31"/>
      <c r="I4" s="31"/>
      <c r="J4" s="32" t="s">
        <v>50</v>
      </c>
      <c r="K4" s="30" t="str">
        <f>'SEZNAM PD'!C61</f>
        <v>DOK</v>
      </c>
      <c r="L4" s="30"/>
      <c r="M4" s="30"/>
      <c r="N4" s="12"/>
    </row>
    <row r="5" spans="1:14" ht="24" customHeight="1" thickBot="1" x14ac:dyDescent="0.25">
      <c r="A5" s="9"/>
      <c r="B5" s="152" t="str">
        <f>'SEZNAM PD'!D61</f>
        <v>DOKLADOVÁ ČÁST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7"/>
      <c r="B15" s="5"/>
      <c r="C15" s="7"/>
      <c r="D15" s="5"/>
      <c r="E15" s="5" t="str">
        <f t="shared" ref="E15:E42" si="0">$F$4</f>
        <v>E</v>
      </c>
      <c r="F15" s="5" t="str">
        <f t="shared" ref="F15:F42" si="1">$K$4</f>
        <v>DOK</v>
      </c>
      <c r="G15" s="7" t="s">
        <v>84</v>
      </c>
      <c r="H15" s="5" t="s">
        <v>714</v>
      </c>
      <c r="I15" s="5" t="s">
        <v>715</v>
      </c>
      <c r="J15" s="7" t="s">
        <v>68</v>
      </c>
      <c r="K15" s="7" t="s">
        <v>47</v>
      </c>
      <c r="L15" s="7"/>
      <c r="M15" s="7"/>
      <c r="N15" s="55" t="str">
        <f t="shared" ref="N15:N38" si="2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KVSUPS_DPS_E_DOK-01_GEODET</v>
      </c>
    </row>
    <row r="16" spans="1:14" s="10" customFormat="1" x14ac:dyDescent="0.25">
      <c r="A16" s="7"/>
      <c r="B16" s="5"/>
      <c r="C16" s="7"/>
      <c r="D16" s="5"/>
      <c r="E16" s="5" t="str">
        <f t="shared" si="0"/>
        <v>E</v>
      </c>
      <c r="F16" s="5" t="str">
        <f t="shared" si="1"/>
        <v>DOK</v>
      </c>
      <c r="G16" s="7" t="s">
        <v>85</v>
      </c>
      <c r="H16" s="5" t="s">
        <v>716</v>
      </c>
      <c r="I16" s="5" t="s">
        <v>717</v>
      </c>
      <c r="J16" s="7" t="s">
        <v>68</v>
      </c>
      <c r="K16" s="7" t="s">
        <v>47</v>
      </c>
      <c r="L16" s="7"/>
      <c r="M16" s="7"/>
      <c r="N16" s="55" t="str">
        <f t="shared" si="2"/>
        <v>KVSUPS_DPS_E_DOK-02_IGHG</v>
      </c>
    </row>
    <row r="17" spans="1:14" s="10" customFormat="1" x14ac:dyDescent="0.25">
      <c r="A17" s="7"/>
      <c r="B17" s="5"/>
      <c r="C17" s="7"/>
      <c r="D17" s="5"/>
      <c r="E17" s="5" t="str">
        <f t="shared" si="0"/>
        <v>E</v>
      </c>
      <c r="F17" s="5" t="str">
        <f t="shared" si="1"/>
        <v>DOK</v>
      </c>
      <c r="G17" s="7" t="s">
        <v>718</v>
      </c>
      <c r="H17" s="5" t="s">
        <v>719</v>
      </c>
      <c r="I17" s="5" t="s">
        <v>720</v>
      </c>
      <c r="J17" s="7" t="s">
        <v>68</v>
      </c>
      <c r="K17" s="7" t="s">
        <v>47</v>
      </c>
      <c r="L17" s="7"/>
      <c r="M17" s="7"/>
      <c r="N17" s="55" t="str">
        <f t="shared" si="2"/>
        <v>KVSUPS_DPS_E_DOK-03.1_KONT</v>
      </c>
    </row>
    <row r="18" spans="1:14" s="10" customFormat="1" x14ac:dyDescent="0.25">
      <c r="A18" s="7"/>
      <c r="B18" s="5"/>
      <c r="C18" s="7"/>
      <c r="D18" s="5"/>
      <c r="E18" s="5" t="str">
        <f t="shared" si="0"/>
        <v>E</v>
      </c>
      <c r="F18" s="5" t="str">
        <f t="shared" si="1"/>
        <v>DOK</v>
      </c>
      <c r="G18" s="7" t="s">
        <v>721</v>
      </c>
      <c r="H18" s="5" t="s">
        <v>722</v>
      </c>
      <c r="I18" s="5" t="s">
        <v>723</v>
      </c>
      <c r="J18" s="7" t="s">
        <v>68</v>
      </c>
      <c r="K18" s="7" t="s">
        <v>47</v>
      </c>
      <c r="L18" s="7"/>
      <c r="M18" s="7"/>
      <c r="N18" s="55" t="str">
        <f t="shared" si="2"/>
        <v>KVSUPS_DPS_E_DOK-03.2_VYLUH</v>
      </c>
    </row>
    <row r="19" spans="1:14" s="10" customFormat="1" x14ac:dyDescent="0.25">
      <c r="A19" s="7"/>
      <c r="B19" s="5"/>
      <c r="C19" s="7"/>
      <c r="D19" s="5"/>
      <c r="E19" s="5" t="str">
        <f t="shared" si="0"/>
        <v>E</v>
      </c>
      <c r="F19" s="5" t="str">
        <f t="shared" si="1"/>
        <v>DOK</v>
      </c>
      <c r="G19" s="7" t="s">
        <v>89</v>
      </c>
      <c r="H19" s="5" t="s">
        <v>724</v>
      </c>
      <c r="I19" s="5" t="s">
        <v>725</v>
      </c>
      <c r="J19" s="7" t="s">
        <v>68</v>
      </c>
      <c r="K19" s="7" t="s">
        <v>47</v>
      </c>
      <c r="L19" s="7"/>
      <c r="M19" s="7"/>
      <c r="N19" s="55" t="str">
        <f t="shared" si="2"/>
        <v>KVSUPS_DPS_E_DOK-04_KOROZ</v>
      </c>
    </row>
    <row r="20" spans="1:14" s="10" customFormat="1" x14ac:dyDescent="0.25">
      <c r="A20" s="7"/>
      <c r="B20" s="5"/>
      <c r="C20" s="7"/>
      <c r="D20" s="5"/>
      <c r="E20" s="5" t="str">
        <f t="shared" si="0"/>
        <v>E</v>
      </c>
      <c r="F20" s="5" t="str">
        <f t="shared" si="1"/>
        <v>DOK</v>
      </c>
      <c r="G20" s="7" t="s">
        <v>727</v>
      </c>
      <c r="H20" s="5" t="s">
        <v>729</v>
      </c>
      <c r="I20" s="5" t="s">
        <v>726</v>
      </c>
      <c r="J20" s="7" t="s">
        <v>68</v>
      </c>
      <c r="K20" s="7" t="s">
        <v>47</v>
      </c>
      <c r="L20" s="7"/>
      <c r="M20" s="7"/>
      <c r="N20" s="55" t="str">
        <f t="shared" si="2"/>
        <v>KVSUPS_DPS_E_DOK-05.1_RN POZ</v>
      </c>
    </row>
    <row r="21" spans="1:14" s="10" customFormat="1" x14ac:dyDescent="0.25">
      <c r="A21" s="7"/>
      <c r="B21" s="5"/>
      <c r="C21" s="7" t="s">
        <v>41</v>
      </c>
      <c r="D21" s="5"/>
      <c r="E21" s="5" t="str">
        <f t="shared" si="0"/>
        <v>E</v>
      </c>
      <c r="F21" s="5" t="str">
        <f t="shared" si="1"/>
        <v>DOK</v>
      </c>
      <c r="G21" s="7" t="s">
        <v>728</v>
      </c>
      <c r="H21" s="5" t="s">
        <v>730</v>
      </c>
      <c r="I21" s="5" t="s">
        <v>731</v>
      </c>
      <c r="J21" s="7" t="s">
        <v>68</v>
      </c>
      <c r="K21" s="7" t="s">
        <v>47</v>
      </c>
      <c r="L21" s="7"/>
      <c r="M21" s="7"/>
      <c r="N21" s="55" t="str">
        <f t="shared" si="2"/>
        <v>KVSUPS_DPS_SO101_E_DOK-05.2_RN INT</v>
      </c>
    </row>
    <row r="22" spans="1:14" s="10" customFormat="1" x14ac:dyDescent="0.25">
      <c r="A22" s="7"/>
      <c r="B22" s="5"/>
      <c r="C22" s="7"/>
      <c r="D22" s="5"/>
      <c r="E22" s="5" t="str">
        <f t="shared" si="0"/>
        <v>E</v>
      </c>
      <c r="F22" s="5" t="str">
        <f t="shared" si="1"/>
        <v>DOK</v>
      </c>
      <c r="G22" s="7" t="s">
        <v>91</v>
      </c>
      <c r="H22" s="5" t="s">
        <v>732</v>
      </c>
      <c r="I22" s="5" t="s">
        <v>733</v>
      </c>
      <c r="J22" s="7" t="s">
        <v>68</v>
      </c>
      <c r="K22" s="7" t="s">
        <v>47</v>
      </c>
      <c r="L22" s="7"/>
      <c r="M22" s="7"/>
      <c r="N22" s="55" t="str">
        <f t="shared" si="2"/>
        <v>KVSUPS_DPS_E_DOK-06_AZBEST</v>
      </c>
    </row>
    <row r="23" spans="1:14" s="10" customFormat="1" x14ac:dyDescent="0.25">
      <c r="A23" s="7"/>
      <c r="B23" s="5"/>
      <c r="C23" s="7" t="s">
        <v>41</v>
      </c>
      <c r="D23" s="5"/>
      <c r="E23" s="5" t="str">
        <f t="shared" si="0"/>
        <v>E</v>
      </c>
      <c r="F23" s="5" t="str">
        <f t="shared" si="1"/>
        <v>DOK</v>
      </c>
      <c r="G23" s="7" t="s">
        <v>92</v>
      </c>
      <c r="H23" s="5" t="s">
        <v>735</v>
      </c>
      <c r="I23" s="5" t="s">
        <v>734</v>
      </c>
      <c r="J23" s="7" t="s">
        <v>68</v>
      </c>
      <c r="K23" s="7" t="s">
        <v>47</v>
      </c>
      <c r="L23" s="7"/>
      <c r="M23" s="7"/>
      <c r="N23" s="55" t="str">
        <f t="shared" si="2"/>
        <v>KVSUPS_DPS_SO101_E_DOK-07_MYKOL</v>
      </c>
    </row>
    <row r="24" spans="1:14" s="10" customFormat="1" x14ac:dyDescent="0.25">
      <c r="A24" s="7"/>
      <c r="B24" s="5"/>
      <c r="C24" s="7" t="s">
        <v>41</v>
      </c>
      <c r="D24" s="5"/>
      <c r="E24" s="5" t="str">
        <f t="shared" si="0"/>
        <v>E</v>
      </c>
      <c r="F24" s="5" t="str">
        <f t="shared" si="1"/>
        <v>DOK</v>
      </c>
      <c r="G24" s="7" t="s">
        <v>736</v>
      </c>
      <c r="H24" s="5" t="s">
        <v>737</v>
      </c>
      <c r="I24" s="5" t="s">
        <v>738</v>
      </c>
      <c r="J24" s="7" t="s">
        <v>68</v>
      </c>
      <c r="K24" s="7" t="s">
        <v>47</v>
      </c>
      <c r="L24" s="7"/>
      <c r="M24" s="7"/>
      <c r="N24" s="55" t="str">
        <f t="shared" si="2"/>
        <v>KVSUPS_DPS_SO101_E_DOK-08.1_ST PR1</v>
      </c>
    </row>
    <row r="25" spans="1:14" s="10" customFormat="1" x14ac:dyDescent="0.25">
      <c r="A25" s="7"/>
      <c r="B25" s="5"/>
      <c r="C25" s="7" t="s">
        <v>41</v>
      </c>
      <c r="D25" s="5"/>
      <c r="E25" s="5" t="str">
        <f t="shared" si="0"/>
        <v>E</v>
      </c>
      <c r="F25" s="5" t="str">
        <f t="shared" si="1"/>
        <v>DOK</v>
      </c>
      <c r="G25" s="7" t="s">
        <v>739</v>
      </c>
      <c r="H25" s="5" t="s">
        <v>740</v>
      </c>
      <c r="I25" s="5" t="s">
        <v>741</v>
      </c>
      <c r="J25" s="7" t="s">
        <v>68</v>
      </c>
      <c r="K25" s="7" t="s">
        <v>47</v>
      </c>
      <c r="L25" s="7"/>
      <c r="M25" s="7"/>
      <c r="N25" s="55" t="str">
        <f t="shared" si="2"/>
        <v>KVSUPS_DPS_SO101_E_DOK-08.2_ST PR2</v>
      </c>
    </row>
    <row r="26" spans="1:14" s="10" customFormat="1" x14ac:dyDescent="0.25">
      <c r="A26" s="7"/>
      <c r="B26" s="5"/>
      <c r="C26" s="7" t="s">
        <v>41</v>
      </c>
      <c r="D26" s="5"/>
      <c r="E26" s="5" t="str">
        <f t="shared" si="0"/>
        <v>E</v>
      </c>
      <c r="F26" s="5" t="str">
        <f t="shared" si="1"/>
        <v>DOK</v>
      </c>
      <c r="G26" s="7" t="s">
        <v>742</v>
      </c>
      <c r="H26" s="5" t="s">
        <v>743</v>
      </c>
      <c r="I26" s="5" t="s">
        <v>744</v>
      </c>
      <c r="J26" s="7" t="s">
        <v>68</v>
      </c>
      <c r="K26" s="7" t="s">
        <v>47</v>
      </c>
      <c r="L26" s="7"/>
      <c r="M26" s="7"/>
      <c r="N26" s="55" t="str">
        <f t="shared" si="2"/>
        <v>KVSUPS_DPS_SO101_E_DOK-08.3_ST PR3</v>
      </c>
    </row>
    <row r="27" spans="1:14" s="10" customFormat="1" x14ac:dyDescent="0.25">
      <c r="A27" s="7"/>
      <c r="B27" s="5"/>
      <c r="C27" s="7" t="s">
        <v>41</v>
      </c>
      <c r="D27" s="5"/>
      <c r="E27" s="5" t="str">
        <f t="shared" si="0"/>
        <v>E</v>
      </c>
      <c r="F27" s="5" t="str">
        <f t="shared" si="1"/>
        <v>DOK</v>
      </c>
      <c r="G27" s="7" t="s">
        <v>745</v>
      </c>
      <c r="H27" s="5" t="s">
        <v>746</v>
      </c>
      <c r="I27" s="5" t="s">
        <v>747</v>
      </c>
      <c r="J27" s="7" t="s">
        <v>68</v>
      </c>
      <c r="K27" s="7" t="s">
        <v>47</v>
      </c>
      <c r="L27" s="7"/>
      <c r="M27" s="7"/>
      <c r="N27" s="55" t="str">
        <f t="shared" si="2"/>
        <v>KVSUPS_DPS_SO101_E_DOK-08.4_ST PR4</v>
      </c>
    </row>
    <row r="28" spans="1:14" s="10" customFormat="1" x14ac:dyDescent="0.25">
      <c r="A28" s="7"/>
      <c r="B28" s="5"/>
      <c r="C28" s="7" t="s">
        <v>41</v>
      </c>
      <c r="D28" s="5"/>
      <c r="E28" s="5" t="str">
        <f t="shared" si="0"/>
        <v>E</v>
      </c>
      <c r="F28" s="5" t="str">
        <f t="shared" si="1"/>
        <v>DOK</v>
      </c>
      <c r="G28" s="7" t="s">
        <v>748</v>
      </c>
      <c r="H28" s="5" t="s">
        <v>749</v>
      </c>
      <c r="I28" s="5" t="s">
        <v>750</v>
      </c>
      <c r="J28" s="7" t="s">
        <v>68</v>
      </c>
      <c r="K28" s="7" t="s">
        <v>47</v>
      </c>
      <c r="L28" s="7"/>
      <c r="M28" s="7"/>
      <c r="N28" s="55" t="str">
        <f t="shared" si="2"/>
        <v>KVSUPS_DPS_SO101_E_DOK-08.5_ST PR5</v>
      </c>
    </row>
    <row r="29" spans="1:14" s="10" customFormat="1" ht="25.5" x14ac:dyDescent="0.25">
      <c r="A29" s="7"/>
      <c r="B29" s="5"/>
      <c r="C29" s="7" t="s">
        <v>214</v>
      </c>
      <c r="D29" s="5"/>
      <c r="E29" s="5" t="str">
        <f t="shared" si="0"/>
        <v>E</v>
      </c>
      <c r="F29" s="5" t="str">
        <f t="shared" si="1"/>
        <v>DOK</v>
      </c>
      <c r="G29" s="7" t="s">
        <v>94</v>
      </c>
      <c r="H29" s="5" t="s">
        <v>347</v>
      </c>
      <c r="I29" s="5" t="s">
        <v>215</v>
      </c>
      <c r="J29" s="7" t="s">
        <v>68</v>
      </c>
      <c r="K29" s="7" t="s">
        <v>47</v>
      </c>
      <c r="L29" s="7"/>
      <c r="M29" s="7"/>
      <c r="N29" s="55" t="str">
        <f t="shared" si="2"/>
        <v>KVSUPS_DPS_SO-101_E_DOK-09_PROT</v>
      </c>
    </row>
    <row r="30" spans="1:14" s="10" customFormat="1" x14ac:dyDescent="0.25">
      <c r="A30" s="7"/>
      <c r="B30" s="5"/>
      <c r="C30" s="7"/>
      <c r="D30" s="5"/>
      <c r="E30" s="5" t="str">
        <f t="shared" si="0"/>
        <v>E</v>
      </c>
      <c r="F30" s="5" t="str">
        <f t="shared" si="1"/>
        <v>DOK</v>
      </c>
      <c r="G30" s="7" t="s">
        <v>95</v>
      </c>
      <c r="H30" s="5" t="s">
        <v>751</v>
      </c>
      <c r="I30" s="5" t="s">
        <v>752</v>
      </c>
      <c r="J30" s="7" t="s">
        <v>68</v>
      </c>
      <c r="K30" s="7" t="s">
        <v>47</v>
      </c>
      <c r="L30" s="7"/>
      <c r="M30" s="7"/>
      <c r="N30" s="55" t="str">
        <f t="shared" si="2"/>
        <v>KVSUPS_DPS_E_DOK-10_SYN</v>
      </c>
    </row>
    <row r="31" spans="1:14" s="10" customFormat="1" x14ac:dyDescent="0.25">
      <c r="A31" s="7"/>
      <c r="B31" s="5"/>
      <c r="C31" s="7"/>
      <c r="D31" s="5"/>
      <c r="E31" s="5" t="str">
        <f t="shared" si="0"/>
        <v>E</v>
      </c>
      <c r="F31" s="5" t="str">
        <f t="shared" si="1"/>
        <v>DOK</v>
      </c>
      <c r="G31" s="7" t="s">
        <v>96</v>
      </c>
      <c r="H31" s="5" t="s">
        <v>753</v>
      </c>
      <c r="I31" s="5" t="s">
        <v>754</v>
      </c>
      <c r="J31" s="7" t="s">
        <v>68</v>
      </c>
      <c r="K31" s="7" t="s">
        <v>47</v>
      </c>
      <c r="L31" s="7"/>
      <c r="M31" s="7"/>
      <c r="N31" s="55" t="str">
        <f t="shared" si="2"/>
        <v>KVSUPS_DPS_E_DOK-11_DND</v>
      </c>
    </row>
    <row r="32" spans="1:14" s="10" customFormat="1" x14ac:dyDescent="0.25">
      <c r="A32" s="7"/>
      <c r="B32" s="5"/>
      <c r="C32" s="7" t="s">
        <v>41</v>
      </c>
      <c r="D32" s="5"/>
      <c r="E32" s="5" t="str">
        <f t="shared" si="0"/>
        <v>E</v>
      </c>
      <c r="F32" s="5" t="str">
        <f t="shared" si="1"/>
        <v>DOK</v>
      </c>
      <c r="G32" s="7" t="s">
        <v>755</v>
      </c>
      <c r="H32" s="5" t="s">
        <v>938</v>
      </c>
      <c r="I32" s="5" t="s">
        <v>935</v>
      </c>
      <c r="J32" s="7" t="s">
        <v>68</v>
      </c>
      <c r="K32" s="7" t="s">
        <v>47</v>
      </c>
      <c r="L32" s="7"/>
      <c r="M32" s="7"/>
      <c r="N32" s="55" t="str">
        <f t="shared" si="2"/>
        <v>KVSUPS_DPS_SO101_E_DOK-12.1_PENB_SS</v>
      </c>
    </row>
    <row r="33" spans="1:14" s="10" customFormat="1" x14ac:dyDescent="0.25">
      <c r="A33" s="7"/>
      <c r="B33" s="5"/>
      <c r="C33" s="7" t="s">
        <v>41</v>
      </c>
      <c r="D33" s="5"/>
      <c r="E33" s="5" t="str">
        <f t="shared" si="0"/>
        <v>E</v>
      </c>
      <c r="F33" s="5" t="str">
        <f t="shared" si="1"/>
        <v>DOK</v>
      </c>
      <c r="G33" s="7" t="s">
        <v>757</v>
      </c>
      <c r="H33" s="5" t="s">
        <v>939</v>
      </c>
      <c r="I33" s="5" t="s">
        <v>936</v>
      </c>
      <c r="J33" s="7" t="s">
        <v>68</v>
      </c>
      <c r="K33" s="7" t="s">
        <v>47</v>
      </c>
      <c r="L33" s="7"/>
      <c r="M33" s="7"/>
      <c r="N33" s="55" t="str">
        <f t="shared" ref="N33" si="3">_xlfn.CONCAT($F$6,"_",$F$7,IF(B33=0,"","_"),IF(B33=0,"",B33),IF(C33=0,"","_"),IF(C33=0,"",C33),IF(D33=0,"","_"),IF(D33=0,"",D33),IF(E33=0,"","_"),IF(E33=0,"",E33),IF(F33=0,"","_"),IF(F33=0,"",F33),IF(G33=0,"","-"),IF(G33=0,"",G33),IF(G33=0,"-","_"),IF(H33=0,"",H33))</f>
        <v>KVSUPS_DPS_SO101_E_DOK-12.2_PENB_NS</v>
      </c>
    </row>
    <row r="34" spans="1:14" s="10" customFormat="1" x14ac:dyDescent="0.25">
      <c r="A34" s="7"/>
      <c r="B34" s="5"/>
      <c r="C34" s="7" t="s">
        <v>43</v>
      </c>
      <c r="D34" s="5"/>
      <c r="E34" s="5" t="str">
        <f t="shared" si="0"/>
        <v>E</v>
      </c>
      <c r="F34" s="5" t="str">
        <f t="shared" si="1"/>
        <v>DOK</v>
      </c>
      <c r="G34" s="7" t="s">
        <v>934</v>
      </c>
      <c r="H34" s="5" t="s">
        <v>756</v>
      </c>
      <c r="I34" s="5" t="s">
        <v>937</v>
      </c>
      <c r="J34" s="7" t="s">
        <v>68</v>
      </c>
      <c r="K34" s="7" t="s">
        <v>47</v>
      </c>
      <c r="L34" s="7"/>
      <c r="M34" s="7"/>
      <c r="N34" s="55" t="str">
        <f t="shared" si="2"/>
        <v>KVSUPS_DPS_SO102_E_DOK-12.3_PENB</v>
      </c>
    </row>
    <row r="35" spans="1:14" s="10" customFormat="1" x14ac:dyDescent="0.25">
      <c r="A35" s="7"/>
      <c r="B35" s="5"/>
      <c r="C35" s="7"/>
      <c r="D35" s="5"/>
      <c r="E35" s="5" t="str">
        <f t="shared" si="0"/>
        <v>E</v>
      </c>
      <c r="F35" s="5" t="str">
        <f t="shared" si="1"/>
        <v>DOK</v>
      </c>
      <c r="G35" s="7" t="s">
        <v>758</v>
      </c>
      <c r="H35" s="5" t="s">
        <v>759</v>
      </c>
      <c r="I35" s="5" t="s">
        <v>760</v>
      </c>
      <c r="J35" s="7" t="s">
        <v>68</v>
      </c>
      <c r="K35" s="7" t="s">
        <v>47</v>
      </c>
      <c r="L35" s="7"/>
      <c r="M35" s="7"/>
      <c r="N35" s="55" t="str">
        <f t="shared" si="2"/>
        <v>KVSUPS_DPS_E_DOK-13_STAB</v>
      </c>
    </row>
    <row r="36" spans="1:14" s="10" customFormat="1" x14ac:dyDescent="0.25">
      <c r="A36" s="7"/>
      <c r="B36" s="5"/>
      <c r="C36" s="7"/>
      <c r="D36" s="5"/>
      <c r="E36" s="5" t="str">
        <f t="shared" si="0"/>
        <v>E</v>
      </c>
      <c r="F36" s="5" t="str">
        <f t="shared" si="1"/>
        <v>DOK</v>
      </c>
      <c r="G36" s="7" t="s">
        <v>761</v>
      </c>
      <c r="H36" s="5" t="s">
        <v>762</v>
      </c>
      <c r="I36" s="5" t="s">
        <v>763</v>
      </c>
      <c r="J36" s="7" t="s">
        <v>68</v>
      </c>
      <c r="K36" s="7" t="s">
        <v>47</v>
      </c>
      <c r="L36" s="7"/>
      <c r="M36" s="7"/>
      <c r="N36" s="55" t="str">
        <f t="shared" si="2"/>
        <v>KVSUPS_DPS_E_DOK-14_HLUK</v>
      </c>
    </row>
    <row r="37" spans="1:14" s="10" customFormat="1" x14ac:dyDescent="0.25">
      <c r="A37" s="7"/>
      <c r="B37" s="5"/>
      <c r="C37" s="7"/>
      <c r="D37" s="5"/>
      <c r="E37" s="5" t="str">
        <f t="shared" si="0"/>
        <v>E</v>
      </c>
      <c r="F37" s="5" t="str">
        <f t="shared" si="1"/>
        <v>DOK</v>
      </c>
      <c r="G37" s="7" t="s">
        <v>764</v>
      </c>
      <c r="H37" s="5" t="s">
        <v>765</v>
      </c>
      <c r="I37" s="5" t="s">
        <v>766</v>
      </c>
      <c r="J37" s="7" t="s">
        <v>68</v>
      </c>
      <c r="K37" s="7" t="s">
        <v>47</v>
      </c>
      <c r="L37" s="7"/>
      <c r="M37" s="7"/>
      <c r="N37" s="55" t="str">
        <f t="shared" si="2"/>
        <v>KVSUPS_DPS_E_DOK-15_AKU</v>
      </c>
    </row>
    <row r="38" spans="1:14" s="10" customFormat="1" x14ac:dyDescent="0.25">
      <c r="A38" s="7"/>
      <c r="B38" s="5"/>
      <c r="C38" s="7"/>
      <c r="D38" s="5"/>
      <c r="E38" s="5" t="str">
        <f t="shared" si="0"/>
        <v>E</v>
      </c>
      <c r="F38" s="5" t="str">
        <f t="shared" si="1"/>
        <v>DOK</v>
      </c>
      <c r="G38" s="7" t="s">
        <v>767</v>
      </c>
      <c r="H38" s="5" t="s">
        <v>768</v>
      </c>
      <c r="I38" s="5" t="s">
        <v>769</v>
      </c>
      <c r="J38" s="7" t="s">
        <v>68</v>
      </c>
      <c r="K38" s="7" t="s">
        <v>47</v>
      </c>
      <c r="L38" s="7"/>
      <c r="M38" s="7"/>
      <c r="N38" s="55" t="str">
        <f t="shared" si="2"/>
        <v>KVSUPS_DPS_E_DOK-16_OSV</v>
      </c>
    </row>
    <row r="39" spans="1:14" s="10" customFormat="1" x14ac:dyDescent="0.25">
      <c r="A39" s="7"/>
      <c r="B39" s="5"/>
      <c r="C39" s="7"/>
      <c r="D39" s="5"/>
      <c r="E39" s="5" t="str">
        <f t="shared" si="0"/>
        <v>E</v>
      </c>
      <c r="F39" s="5" t="str">
        <f t="shared" si="1"/>
        <v>DOK</v>
      </c>
      <c r="G39" s="7" t="s">
        <v>822</v>
      </c>
      <c r="H39" s="5" t="s">
        <v>703</v>
      </c>
      <c r="I39" s="5" t="s">
        <v>704</v>
      </c>
      <c r="J39" s="7" t="s">
        <v>68</v>
      </c>
      <c r="K39" s="7" t="s">
        <v>47</v>
      </c>
      <c r="L39" s="7"/>
      <c r="M39" s="7"/>
      <c r="N39" s="55" t="str">
        <f t="shared" ref="N39" si="4">_xlfn.CONCAT($F$6,"_",$F$7,IF(B39=0,"","_"),IF(B39=0,"",B39),IF(C39=0,"","_"),IF(C39=0,"",C39),IF(D39=0,"","_"),IF(D39=0,"",D39),IF(E39=0,"","_"),IF(E39=0,"",E39),IF(F39=0,"","_"),IF(F39=0,"",F39),IF(G39=0,"","-"),IF(G39=0,"",G39),IF(G39=0,"-","_"),IF(H39=0,"",H39))</f>
        <v>KVSUPS_DPS_E_DOK-17_BOZP</v>
      </c>
    </row>
    <row r="40" spans="1:14" s="10" customFormat="1" x14ac:dyDescent="0.25">
      <c r="A40" s="7"/>
      <c r="B40" s="5"/>
      <c r="C40" s="7"/>
      <c r="D40" s="5"/>
      <c r="E40" s="5" t="str">
        <f t="shared" si="0"/>
        <v>E</v>
      </c>
      <c r="F40" s="5" t="str">
        <f t="shared" si="1"/>
        <v>DOK</v>
      </c>
      <c r="G40" s="7" t="s">
        <v>834</v>
      </c>
      <c r="H40" s="5" t="s">
        <v>1031</v>
      </c>
      <c r="I40" s="5" t="s">
        <v>1032</v>
      </c>
      <c r="J40" s="7" t="s">
        <v>68</v>
      </c>
      <c r="K40" s="7" t="s">
        <v>47</v>
      </c>
      <c r="L40" s="7"/>
      <c r="M40" s="7"/>
      <c r="N40" s="55" t="str">
        <f t="shared" ref="N40" si="5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KVSUPS_DPS_E_DOK-18_PAM</v>
      </c>
    </row>
    <row r="41" spans="1:14" s="10" customFormat="1" x14ac:dyDescent="0.25">
      <c r="A41" s="7"/>
      <c r="B41" s="5"/>
      <c r="C41" s="7"/>
      <c r="D41" s="5"/>
      <c r="E41" s="5" t="str">
        <f t="shared" si="0"/>
        <v>E</v>
      </c>
      <c r="F41" s="5" t="str">
        <f t="shared" si="1"/>
        <v>DOK</v>
      </c>
      <c r="G41" s="7" t="s">
        <v>1037</v>
      </c>
      <c r="H41" s="5" t="s">
        <v>1033</v>
      </c>
      <c r="I41" s="5" t="s">
        <v>1034</v>
      </c>
      <c r="J41" s="7" t="s">
        <v>68</v>
      </c>
      <c r="K41" s="7" t="s">
        <v>47</v>
      </c>
      <c r="L41" s="7"/>
      <c r="M41" s="7"/>
      <c r="N41" s="55" t="str">
        <f t="shared" ref="N41:N42" si="6">_xlfn.CONCAT($F$6,"_",$F$7,IF(B41=0,"","_"),IF(B41=0,"",B41),IF(C41=0,"","_"),IF(C41=0,"",C41),IF(D41=0,"","_"),IF(D41=0,"",D41),IF(E41=0,"","_"),IF(E41=0,"",E41),IF(F41=0,"","_"),IF(F41=0,"",F41),IF(G41=0,"","-"),IF(G41=0,"",G41),IF(G41=0,"-","_"),IF(H41=0,"",H41))</f>
        <v>KVSUPS_DPS_E_DOK-19_DUSP - ZS</v>
      </c>
    </row>
    <row r="42" spans="1:14" s="10" customFormat="1" x14ac:dyDescent="0.25">
      <c r="A42" s="7"/>
      <c r="B42" s="5"/>
      <c r="C42" s="7"/>
      <c r="D42" s="5"/>
      <c r="E42" s="5" t="str">
        <f t="shared" si="0"/>
        <v>E</v>
      </c>
      <c r="F42" s="5" t="str">
        <f t="shared" si="1"/>
        <v>DOK</v>
      </c>
      <c r="G42" s="7" t="s">
        <v>837</v>
      </c>
      <c r="H42" s="5" t="s">
        <v>1036</v>
      </c>
      <c r="I42" s="5" t="s">
        <v>1035</v>
      </c>
      <c r="J42" s="7" t="s">
        <v>68</v>
      </c>
      <c r="K42" s="7" t="s">
        <v>47</v>
      </c>
      <c r="L42" s="7"/>
      <c r="M42" s="7"/>
      <c r="N42" s="55" t="str">
        <f t="shared" si="6"/>
        <v>KVSUPS_DPS_E_DOK-20_DUSP - TI</v>
      </c>
    </row>
    <row r="43" spans="1:14" s="10" customFormat="1" x14ac:dyDescent="0.25">
      <c r="A43" s="7"/>
      <c r="B43" s="5"/>
      <c r="C43" s="7"/>
      <c r="D43" s="5"/>
      <c r="E43" s="5"/>
      <c r="F43" s="5"/>
      <c r="G43" s="7"/>
      <c r="H43" s="5"/>
      <c r="I43" s="5"/>
      <c r="J43" s="7"/>
      <c r="K43" s="7"/>
      <c r="L43" s="7"/>
      <c r="M43" s="7"/>
      <c r="N43" s="55" t="str">
        <f t="shared" ref="N43" si="7">_xlfn.CONCAT($F$6,"_",$F$7,IF(B43=0,"","_"),IF(B43=0,"",B43),IF(C43=0,"","_"),IF(C43=0,"",C43),IF(D43=0,"","_"),IF(D43=0,"",D43),IF(E43=0,"","_"),IF(E43=0,"",E43),IF(F43=0,"","_"),IF(F43=0,"",F43),IF(G43=0,"","-"),IF(G43=0,"",G43),IF(G43=0,"-","_"),IF(H43=0,"",H43))</f>
        <v>KVSUPS_DPS-</v>
      </c>
    </row>
    <row r="44" spans="1:14" s="10" customFormat="1" x14ac:dyDescent="0.2">
      <c r="B44" s="1"/>
      <c r="C44" s="1"/>
      <c r="D44" s="1"/>
      <c r="E44" s="1"/>
      <c r="F44" s="1"/>
      <c r="G44" s="1"/>
      <c r="H44" s="1"/>
      <c r="I44" s="1"/>
      <c r="J44" s="4"/>
      <c r="K44" s="4"/>
      <c r="L44" s="4"/>
      <c r="M44" s="4"/>
      <c r="N44" s="12"/>
    </row>
    <row r="45" spans="1:14" s="10" customFormat="1" x14ac:dyDescent="0.2">
      <c r="B45" s="1"/>
      <c r="C45" s="1"/>
      <c r="D45" s="1"/>
      <c r="E45" s="1"/>
      <c r="F45" s="1"/>
      <c r="G45" s="1"/>
      <c r="H45" s="1"/>
      <c r="I45" s="1"/>
      <c r="J45" s="4"/>
      <c r="K45" s="4"/>
      <c r="L45" s="4"/>
      <c r="M45" s="4"/>
      <c r="N45" s="12"/>
    </row>
    <row r="46" spans="1:14" s="10" customFormat="1" x14ac:dyDescent="0.2">
      <c r="B46" s="1"/>
      <c r="C46" s="1"/>
      <c r="D46" s="1"/>
      <c r="E46" s="1"/>
      <c r="F46" s="1"/>
      <c r="G46" s="1"/>
      <c r="H46" s="1"/>
      <c r="I46" s="1"/>
      <c r="J46" s="4"/>
      <c r="K46" s="4"/>
      <c r="L46" s="4"/>
      <c r="M46" s="4"/>
      <c r="N46" s="12"/>
    </row>
    <row r="47" spans="1:14" s="10" customFormat="1" x14ac:dyDescent="0.2">
      <c r="B47" s="1"/>
      <c r="C47" s="1"/>
      <c r="D47" s="1"/>
      <c r="E47" s="1"/>
      <c r="F47" s="1"/>
      <c r="G47" s="1"/>
      <c r="H47" s="1"/>
      <c r="I47" s="1"/>
      <c r="J47" s="4"/>
      <c r="K47" s="4"/>
      <c r="L47" s="4"/>
      <c r="M47" s="4"/>
      <c r="N47" s="12"/>
    </row>
    <row r="48" spans="1:14" s="10" customFormat="1" x14ac:dyDescent="0.2">
      <c r="B48" s="1"/>
      <c r="C48" s="1"/>
      <c r="D48" s="1"/>
      <c r="E48" s="1"/>
      <c r="F48" s="1"/>
      <c r="G48" s="1"/>
      <c r="H48" s="1"/>
      <c r="I48" s="1"/>
      <c r="J48" s="4"/>
      <c r="K48" s="4"/>
      <c r="L48" s="4"/>
      <c r="M48" s="4"/>
      <c r="N48" s="12"/>
    </row>
    <row r="49" spans="2:14" s="10" customFormat="1" x14ac:dyDescent="0.2">
      <c r="B49" s="1"/>
      <c r="C49" s="1"/>
      <c r="D49" s="1"/>
      <c r="E49" s="1"/>
      <c r="F49" s="1"/>
      <c r="G49" s="1"/>
      <c r="H49" s="1"/>
      <c r="I49" s="1"/>
      <c r="J49" s="4"/>
      <c r="K49" s="4"/>
      <c r="L49" s="4"/>
      <c r="M49" s="4"/>
      <c r="N49" s="12"/>
    </row>
    <row r="50" spans="2:14" s="10" customFormat="1" x14ac:dyDescent="0.2">
      <c r="B50" s="1"/>
      <c r="C50" s="1"/>
      <c r="D50" s="1"/>
      <c r="E50" s="1"/>
      <c r="F50" s="1"/>
      <c r="G50" s="1"/>
      <c r="H50" s="1"/>
      <c r="I50" s="1"/>
      <c r="J50" s="4"/>
      <c r="K50" s="4"/>
      <c r="L50" s="4"/>
      <c r="M50" s="4"/>
      <c r="N50" s="12"/>
    </row>
  </sheetData>
  <autoFilter ref="A14:AC30" xr:uid="{9A939CFD-AA55-4C19-BD8D-9C5D672FF20F}"/>
  <customSheetViews>
    <customSheetView guid="{4D7B596E-77E6-4D39-AE6F-987F47FFB4D9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17" xr:uid="{F882058B-1E29-4C03-B1DD-1273C3DE186A}"/>
    </customSheetView>
    <customSheetView guid="{DEE80E80-F0C2-4D67-B890-BD8349FE59A3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17" xr:uid="{B261B13C-6585-4E0B-A21D-F29AC88839BD}"/>
    </customSheetView>
    <customSheetView guid="{7246F34E-EE44-48D9-BFB5-9ACE3E72A390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17" xr:uid="{0D21CB33-92B8-42F9-940A-139A6142C4AC}"/>
    </customSheetView>
    <customSheetView guid="{020F56B7-C4FF-4693-A0D4-765A77EE4F0E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C17" xr:uid="{95ED9851-AB58-40C5-9EA9-A26F91DFBF78}"/>
    </customSheetView>
    <customSheetView guid="{5178E735-46CE-4AFC-A33C-D7C105856216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C17" xr:uid="{54812162-7B4B-4F79-9DB0-3451C0F580AC}"/>
    </customSheetView>
    <customSheetView guid="{E6C64542-B608-48CD-826B-A2ADB43364AA}" scale="85" showPageBreaks="1" zeroValues="0" printArea="1" showAutoFilter="1" view="pageBreakPreview">
      <pane ySplit="14" topLeftCell="A15" activePane="bottomLeft" state="frozen"/>
      <selection pane="bottomLeft" activeCell="N42" sqref="N42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C17" xr:uid="{2D46A6C2-D402-4B4C-B20B-DF015912EA4E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FC53D-6DA6-4308-B435-525CA1A41D2D}">
  <sheetPr>
    <pageSetUpPr fitToPage="1"/>
  </sheetPr>
  <dimension ref="A1:AB40"/>
  <sheetViews>
    <sheetView showZeros="0" view="pageBreakPreview" zoomScale="115" zoomScaleNormal="100" zoomScaleSheetLayoutView="115" zoomScalePageLayoutView="85" workbookViewId="0">
      <pane ySplit="14" topLeftCell="A27" activePane="bottomLeft" state="frozen"/>
      <selection activeCell="I33" sqref="I33"/>
      <selection pane="bottomLeft" activeCell="C31" sqref="C31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71" t="s">
        <v>44</v>
      </c>
      <c r="C1" s="172"/>
      <c r="D1" s="172"/>
      <c r="E1" s="173"/>
      <c r="F1" s="173"/>
      <c r="G1" s="173"/>
      <c r="H1" s="173"/>
      <c r="I1" s="173"/>
      <c r="J1" s="173"/>
      <c r="K1" s="174"/>
      <c r="L1" s="11"/>
      <c r="M1" s="11"/>
      <c r="N1" s="12"/>
    </row>
    <row r="2" spans="1:14" ht="15.75" customHeight="1" x14ac:dyDescent="0.2">
      <c r="A2" s="9"/>
      <c r="B2" s="175" t="s">
        <v>46</v>
      </c>
      <c r="C2" s="140"/>
      <c r="D2" s="140"/>
      <c r="E2" s="147"/>
      <c r="F2" s="147"/>
      <c r="G2" s="147"/>
      <c r="H2" s="147"/>
      <c r="I2" s="147"/>
      <c r="J2" s="147"/>
      <c r="K2" s="176"/>
      <c r="L2" s="33"/>
      <c r="M2" s="33"/>
      <c r="N2" s="12"/>
    </row>
    <row r="3" spans="1:14" ht="25.5" customHeight="1" x14ac:dyDescent="0.2">
      <c r="A3" s="9"/>
      <c r="B3" s="177" t="str">
        <f>'SEZNAM PD'!A62</f>
        <v>SO101</v>
      </c>
      <c r="C3" s="149"/>
      <c r="D3" s="149"/>
      <c r="E3" s="150"/>
      <c r="F3" s="150"/>
      <c r="G3" s="150"/>
      <c r="H3" s="150"/>
      <c r="I3" s="150"/>
      <c r="J3" s="150"/>
      <c r="K3" s="178"/>
      <c r="L3" s="34"/>
      <c r="M3" s="34"/>
      <c r="N3" s="12"/>
    </row>
    <row r="4" spans="1:14" ht="20.25" customHeight="1" thickBot="1" x14ac:dyDescent="0.25">
      <c r="A4" s="9"/>
      <c r="B4" s="179" t="s">
        <v>45</v>
      </c>
      <c r="C4" s="151"/>
      <c r="D4" s="151"/>
      <c r="E4" s="151"/>
      <c r="F4" s="27" t="str">
        <f>'SEZNAM PD'!B62</f>
        <v>F</v>
      </c>
      <c r="G4" s="31"/>
      <c r="H4" s="31"/>
      <c r="I4" s="31"/>
      <c r="J4" s="32" t="s">
        <v>50</v>
      </c>
      <c r="K4" s="92" t="str">
        <f>'SEZNAM PD'!C62</f>
        <v>INT</v>
      </c>
      <c r="L4" s="30"/>
      <c r="M4" s="30"/>
      <c r="N4" s="12"/>
    </row>
    <row r="5" spans="1:14" ht="24" customHeight="1" thickBot="1" x14ac:dyDescent="0.25">
      <c r="A5" s="9"/>
      <c r="B5" s="180" t="str">
        <f>'SEZNAM PD'!D62</f>
        <v>INTERIÉR</v>
      </c>
      <c r="C5" s="153"/>
      <c r="D5" s="153"/>
      <c r="E5" s="153"/>
      <c r="F5" s="153"/>
      <c r="G5" s="153"/>
      <c r="H5" s="153"/>
      <c r="I5" s="153"/>
      <c r="J5" s="153"/>
      <c r="K5" s="181"/>
      <c r="L5" s="36"/>
      <c r="M5" s="36"/>
      <c r="N5" s="12"/>
    </row>
    <row r="6" spans="1:14" x14ac:dyDescent="0.2">
      <c r="A6" s="9"/>
      <c r="B6" s="170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93">
        <f>TITULNÍ!G55</f>
        <v>220055</v>
      </c>
      <c r="L6" s="6"/>
      <c r="M6" s="6"/>
      <c r="N6" s="12"/>
    </row>
    <row r="7" spans="1:14" ht="15.75" customHeight="1" x14ac:dyDescent="0.2">
      <c r="A7" s="9"/>
      <c r="B7" s="170" t="s">
        <v>32</v>
      </c>
      <c r="C7" s="145"/>
      <c r="D7" s="145"/>
      <c r="E7" s="145"/>
      <c r="F7" s="13" t="str">
        <f>TITULNÍ!R21</f>
        <v>DPS</v>
      </c>
      <c r="I7" s="46"/>
      <c r="J7" s="28"/>
      <c r="K7" s="94"/>
      <c r="L7" s="6"/>
      <c r="M7" s="6"/>
      <c r="N7" s="12"/>
    </row>
    <row r="8" spans="1:14" ht="15" x14ac:dyDescent="0.25">
      <c r="A8" s="9"/>
      <c r="B8" s="182" t="s">
        <v>30</v>
      </c>
      <c r="C8" s="155"/>
      <c r="D8" s="155"/>
      <c r="E8" s="156"/>
      <c r="F8" s="156"/>
      <c r="G8" s="156"/>
      <c r="H8" s="156"/>
      <c r="I8" s="156"/>
      <c r="J8" s="156"/>
      <c r="K8" s="183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84" t="s">
        <v>40</v>
      </c>
      <c r="C10" s="160"/>
      <c r="D10" s="160"/>
      <c r="E10" s="160"/>
      <c r="F10" s="160"/>
      <c r="G10" s="160"/>
      <c r="H10" s="160"/>
      <c r="I10" s="160"/>
      <c r="J10" s="160"/>
      <c r="K10" s="95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85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86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86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86"/>
      <c r="M14" s="164"/>
      <c r="N14" s="166"/>
    </row>
    <row r="15" spans="1:14" s="10" customFormat="1" x14ac:dyDescent="0.25">
      <c r="B15" s="5" t="str">
        <f>TITULNÍ!$F$27</f>
        <v>ET01</v>
      </c>
      <c r="C15" s="7" t="str">
        <f>$B$3</f>
        <v>SO101</v>
      </c>
      <c r="D15" s="5"/>
      <c r="E15" s="5" t="str">
        <f>$F$4</f>
        <v>F</v>
      </c>
      <c r="F15" s="5" t="str">
        <f>$K$4</f>
        <v>INT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90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KVSUPS_DPS_ET01_SO101_F_INT-001_TZ</v>
      </c>
    </row>
    <row r="16" spans="1:14" s="10" customFormat="1" x14ac:dyDescent="0.25">
      <c r="B16" s="5" t="str">
        <f>TITULNÍ!$F$27</f>
        <v>ET01</v>
      </c>
      <c r="C16" s="7" t="str">
        <f t="shared" ref="C16:C38" si="0">$B$3</f>
        <v>SO101</v>
      </c>
      <c r="D16" s="5"/>
      <c r="E16" s="5" t="str">
        <f t="shared" ref="E16:E38" si="1">$F$4</f>
        <v>F</v>
      </c>
      <c r="F16" s="5" t="str">
        <f t="shared" ref="F16:F36" si="2">$K$4</f>
        <v>INT</v>
      </c>
      <c r="G16" s="7" t="s">
        <v>109</v>
      </c>
      <c r="H16" s="5" t="s">
        <v>642</v>
      </c>
      <c r="I16" s="5" t="s">
        <v>122</v>
      </c>
      <c r="J16" s="7" t="s">
        <v>78</v>
      </c>
      <c r="K16" s="7" t="s">
        <v>47</v>
      </c>
      <c r="L16" s="90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KVSUPS_DPS_ET01_SO101_F_INT-101_PUD_1.PP</v>
      </c>
    </row>
    <row r="17" spans="2:14" s="10" customFormat="1" x14ac:dyDescent="0.25"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F</v>
      </c>
      <c r="F17" s="5" t="str">
        <f t="shared" si="2"/>
        <v>INT</v>
      </c>
      <c r="G17" s="7" t="s">
        <v>139</v>
      </c>
      <c r="H17" s="5" t="s">
        <v>643</v>
      </c>
      <c r="I17" s="5" t="s">
        <v>921</v>
      </c>
      <c r="J17" s="7" t="s">
        <v>78</v>
      </c>
      <c r="K17" s="7" t="s">
        <v>47</v>
      </c>
      <c r="L17" s="90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KVSUPS_DPS_ET01_SO101_F_INT-102_PUD_1.NP</v>
      </c>
    </row>
    <row r="18" spans="2:14" s="10" customFormat="1" x14ac:dyDescent="0.25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F</v>
      </c>
      <c r="F18" s="5" t="str">
        <f t="shared" si="2"/>
        <v>INT</v>
      </c>
      <c r="G18" s="7" t="s">
        <v>140</v>
      </c>
      <c r="H18" s="5" t="s">
        <v>644</v>
      </c>
      <c r="I18" s="5" t="s">
        <v>123</v>
      </c>
      <c r="J18" s="7" t="s">
        <v>78</v>
      </c>
      <c r="K18" s="7" t="s">
        <v>47</v>
      </c>
      <c r="L18" s="90"/>
      <c r="M18" s="7" t="s">
        <v>271</v>
      </c>
      <c r="N18" s="55" t="str">
        <f t="shared" ref="N18:N20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KVSUPS_DPS_ET01_SO101_F_INT-103_PUD_2.NP</v>
      </c>
    </row>
    <row r="19" spans="2:14" s="10" customFormat="1" x14ac:dyDescent="0.25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F</v>
      </c>
      <c r="F19" s="5" t="str">
        <f t="shared" si="2"/>
        <v>INT</v>
      </c>
      <c r="G19" s="7" t="s">
        <v>141</v>
      </c>
      <c r="H19" s="5" t="s">
        <v>645</v>
      </c>
      <c r="I19" s="5" t="s">
        <v>922</v>
      </c>
      <c r="J19" s="7" t="s">
        <v>78</v>
      </c>
      <c r="K19" s="7" t="s">
        <v>47</v>
      </c>
      <c r="L19" s="90"/>
      <c r="M19" s="7" t="s">
        <v>271</v>
      </c>
      <c r="N19" s="55" t="str">
        <f t="shared" si="3"/>
        <v>KVSUPS_DPS_ET01_SO101_F_INT-104_PUD_3.NP</v>
      </c>
    </row>
    <row r="20" spans="2:14" s="10" customFormat="1" x14ac:dyDescent="0.25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F</v>
      </c>
      <c r="F20" s="5" t="str">
        <f t="shared" si="2"/>
        <v>INT</v>
      </c>
      <c r="G20" s="7" t="s">
        <v>142</v>
      </c>
      <c r="H20" s="5" t="s">
        <v>646</v>
      </c>
      <c r="I20" s="5" t="s">
        <v>124</v>
      </c>
      <c r="J20" s="7" t="s">
        <v>78</v>
      </c>
      <c r="K20" s="7" t="s">
        <v>47</v>
      </c>
      <c r="L20" s="90"/>
      <c r="M20" s="7" t="s">
        <v>271</v>
      </c>
      <c r="N20" s="55" t="str">
        <f t="shared" si="3"/>
        <v>KVSUPS_DPS_ET01_SO101_F_INT-105_PUD_4.NP</v>
      </c>
    </row>
    <row r="21" spans="2:14" s="10" customFormat="1" x14ac:dyDescent="0.25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F</v>
      </c>
      <c r="F21" s="5" t="str">
        <f t="shared" si="2"/>
        <v>INT</v>
      </c>
      <c r="G21" s="7" t="s">
        <v>143</v>
      </c>
      <c r="H21" s="5" t="s">
        <v>1178</v>
      </c>
      <c r="I21" s="5" t="s">
        <v>1001</v>
      </c>
      <c r="J21" s="7" t="s">
        <v>78</v>
      </c>
      <c r="K21" s="7" t="s">
        <v>47</v>
      </c>
      <c r="L21" s="90"/>
      <c r="M21" s="7" t="s">
        <v>271</v>
      </c>
      <c r="N21" s="55" t="str">
        <f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KVSUPS_DPS_ET01_SO101_F_INT-106_PDL_1.PP</v>
      </c>
    </row>
    <row r="22" spans="2:14" s="10" customFormat="1" x14ac:dyDescent="0.25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F</v>
      </c>
      <c r="F22" s="5" t="str">
        <f t="shared" si="2"/>
        <v>INT</v>
      </c>
      <c r="G22" s="7" t="s">
        <v>144</v>
      </c>
      <c r="H22" s="5" t="s">
        <v>1179</v>
      </c>
      <c r="I22" s="5" t="s">
        <v>1000</v>
      </c>
      <c r="J22" s="7" t="s">
        <v>78</v>
      </c>
      <c r="K22" s="7" t="s">
        <v>47</v>
      </c>
      <c r="L22" s="90"/>
      <c r="M22" s="7" t="s">
        <v>271</v>
      </c>
      <c r="N22" s="55" t="str">
        <f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KVSUPS_DPS_ET01_SO101_F_INT-107_PDL_1.NP</v>
      </c>
    </row>
    <row r="23" spans="2:14" s="10" customFormat="1" x14ac:dyDescent="0.25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F</v>
      </c>
      <c r="F23" s="5" t="str">
        <f t="shared" si="2"/>
        <v>INT</v>
      </c>
      <c r="G23" s="7" t="s">
        <v>145</v>
      </c>
      <c r="H23" s="5" t="s">
        <v>1180</v>
      </c>
      <c r="I23" s="5" t="s">
        <v>1002</v>
      </c>
      <c r="J23" s="7" t="s">
        <v>78</v>
      </c>
      <c r="K23" s="7" t="s">
        <v>47</v>
      </c>
      <c r="L23" s="90"/>
      <c r="M23" s="7" t="s">
        <v>271</v>
      </c>
      <c r="N23" s="55" t="str">
        <f t="shared" ref="N23:N25" si="4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KVSUPS_DPS_ET01_SO101_F_INT-108_PDL_2.NP</v>
      </c>
    </row>
    <row r="24" spans="2:14" s="10" customFormat="1" x14ac:dyDescent="0.25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F</v>
      </c>
      <c r="F24" s="5" t="str">
        <f t="shared" si="2"/>
        <v>INT</v>
      </c>
      <c r="G24" s="7" t="s">
        <v>146</v>
      </c>
      <c r="H24" s="5" t="s">
        <v>1181</v>
      </c>
      <c r="I24" s="5" t="s">
        <v>1003</v>
      </c>
      <c r="J24" s="7" t="s">
        <v>78</v>
      </c>
      <c r="K24" s="7" t="s">
        <v>47</v>
      </c>
      <c r="L24" s="90"/>
      <c r="M24" s="7" t="s">
        <v>271</v>
      </c>
      <c r="N24" s="55" t="str">
        <f t="shared" si="4"/>
        <v>KVSUPS_DPS_ET01_SO101_F_INT-109_PDL_3.NP</v>
      </c>
    </row>
    <row r="25" spans="2:14" s="10" customFormat="1" x14ac:dyDescent="0.25"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F</v>
      </c>
      <c r="F25" s="5" t="str">
        <f t="shared" si="2"/>
        <v>INT</v>
      </c>
      <c r="G25" s="7" t="s">
        <v>360</v>
      </c>
      <c r="H25" s="5" t="s">
        <v>1182</v>
      </c>
      <c r="I25" s="5" t="s">
        <v>1004</v>
      </c>
      <c r="J25" s="7" t="s">
        <v>78</v>
      </c>
      <c r="K25" s="7" t="s">
        <v>47</v>
      </c>
      <c r="L25" s="90"/>
      <c r="M25" s="7" t="s">
        <v>271</v>
      </c>
      <c r="N25" s="55" t="str">
        <f t="shared" si="4"/>
        <v>KVSUPS_DPS_ET01_SO101_F_INT-110_PDL_4.NP</v>
      </c>
    </row>
    <row r="26" spans="2:14" s="10" customFormat="1" x14ac:dyDescent="0.25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F</v>
      </c>
      <c r="F26" s="5" t="str">
        <f t="shared" si="2"/>
        <v>INT</v>
      </c>
      <c r="G26" s="7" t="s">
        <v>361</v>
      </c>
      <c r="H26" s="5" t="s">
        <v>1183</v>
      </c>
      <c r="I26" s="5" t="s">
        <v>1005</v>
      </c>
      <c r="J26" s="7" t="s">
        <v>78</v>
      </c>
      <c r="K26" s="7" t="s">
        <v>47</v>
      </c>
      <c r="L26" s="90"/>
      <c r="M26" s="7" t="s">
        <v>271</v>
      </c>
      <c r="N26" s="55" t="str">
        <f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KVSUPS_DPS_ET01_SO101_F_INT-111_PDHL_1.PP</v>
      </c>
    </row>
    <row r="27" spans="2:14" s="10" customFormat="1" x14ac:dyDescent="0.25"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F</v>
      </c>
      <c r="F27" s="5" t="str">
        <f t="shared" si="2"/>
        <v>INT</v>
      </c>
      <c r="G27" s="7" t="s">
        <v>362</v>
      </c>
      <c r="H27" s="5" t="s">
        <v>1184</v>
      </c>
      <c r="I27" s="5" t="s">
        <v>1006</v>
      </c>
      <c r="J27" s="7" t="s">
        <v>78</v>
      </c>
      <c r="K27" s="7" t="s">
        <v>47</v>
      </c>
      <c r="L27" s="90"/>
      <c r="M27" s="7" t="s">
        <v>271</v>
      </c>
      <c r="N27" s="55" t="str">
        <f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KVSUPS_DPS_ET01_SO101_F_INT-112_PDHL_1.NP</v>
      </c>
    </row>
    <row r="28" spans="2:14" s="10" customFormat="1" x14ac:dyDescent="0.25"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F</v>
      </c>
      <c r="F28" s="5" t="str">
        <f t="shared" si="2"/>
        <v>INT</v>
      </c>
      <c r="G28" s="7" t="s">
        <v>369</v>
      </c>
      <c r="H28" s="5" t="s">
        <v>1185</v>
      </c>
      <c r="I28" s="5" t="s">
        <v>1007</v>
      </c>
      <c r="J28" s="7" t="s">
        <v>78</v>
      </c>
      <c r="K28" s="7" t="s">
        <v>47</v>
      </c>
      <c r="L28" s="90"/>
      <c r="M28" s="7" t="s">
        <v>271</v>
      </c>
      <c r="N28" s="55" t="str">
        <f t="shared" ref="N28:N39" si="5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KVSUPS_DPS_ET01_SO101_F_INT-113_PDHL_2.NP</v>
      </c>
    </row>
    <row r="29" spans="2:14" s="10" customFormat="1" x14ac:dyDescent="0.25"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F</v>
      </c>
      <c r="F29" s="5" t="str">
        <f t="shared" si="2"/>
        <v>INT</v>
      </c>
      <c r="G29" s="7" t="s">
        <v>370</v>
      </c>
      <c r="H29" s="5" t="s">
        <v>1186</v>
      </c>
      <c r="I29" s="5" t="s">
        <v>1190</v>
      </c>
      <c r="J29" s="7" t="s">
        <v>78</v>
      </c>
      <c r="K29" s="7" t="s">
        <v>47</v>
      </c>
      <c r="L29" s="90"/>
      <c r="M29" s="7" t="s">
        <v>271</v>
      </c>
      <c r="N29" s="55" t="str">
        <f t="shared" si="5"/>
        <v>KVSUPS_DPS_ET01_SO101_F_INT-114_PDHL_3.NP</v>
      </c>
    </row>
    <row r="30" spans="2:14" s="10" customFormat="1" x14ac:dyDescent="0.25">
      <c r="B30" s="5" t="str">
        <f>TITULNÍ!$F$27</f>
        <v>ET01</v>
      </c>
      <c r="C30" s="7" t="str">
        <f t="shared" si="0"/>
        <v>SO101</v>
      </c>
      <c r="D30" s="5"/>
      <c r="E30" s="5" t="str">
        <f>$F$4</f>
        <v>F</v>
      </c>
      <c r="F30" s="5" t="str">
        <f t="shared" si="2"/>
        <v>INT</v>
      </c>
      <c r="G30" s="7" t="s">
        <v>374</v>
      </c>
      <c r="H30" s="5" t="s">
        <v>1187</v>
      </c>
      <c r="I30" s="5" t="s">
        <v>1189</v>
      </c>
      <c r="J30" s="7" t="s">
        <v>78</v>
      </c>
      <c r="K30" s="7" t="s">
        <v>47</v>
      </c>
      <c r="L30" s="90"/>
      <c r="M30" s="7" t="s">
        <v>271</v>
      </c>
      <c r="N30" s="55" t="str">
        <f t="shared" si="5"/>
        <v>KVSUPS_DPS_ET01_SO101_F_INT-115_PDHL_4.NP</v>
      </c>
    </row>
    <row r="31" spans="2:14" s="10" customFormat="1" x14ac:dyDescent="0.2">
      <c r="B31" s="86" t="str">
        <f>TITULNÍ!$F$27</f>
        <v>ET01</v>
      </c>
      <c r="C31" s="87" t="str">
        <f t="shared" si="0"/>
        <v>SO101</v>
      </c>
      <c r="D31" s="85"/>
      <c r="E31" s="86" t="str">
        <f t="shared" ref="E31:E35" si="6">$F$4</f>
        <v>F</v>
      </c>
      <c r="F31" s="86" t="str">
        <f t="shared" si="2"/>
        <v>INT</v>
      </c>
      <c r="G31" s="85">
        <v>120</v>
      </c>
      <c r="H31" s="86" t="s">
        <v>351</v>
      </c>
      <c r="I31" s="85" t="s">
        <v>1168</v>
      </c>
      <c r="J31" s="89">
        <v>7.6388888888888895E-2</v>
      </c>
      <c r="K31" s="87" t="s">
        <v>47</v>
      </c>
      <c r="L31" s="90"/>
      <c r="M31" s="7" t="s">
        <v>271</v>
      </c>
      <c r="N31" s="55" t="str">
        <f t="shared" si="5"/>
        <v>KVSUPS_DPS_ET01_SO101_F_INT-120_PUD 1PP</v>
      </c>
    </row>
    <row r="32" spans="2:14" s="10" customFormat="1" x14ac:dyDescent="0.2">
      <c r="B32" s="86" t="str">
        <f>TITULNÍ!$F$27</f>
        <v>ET01</v>
      </c>
      <c r="C32" s="87" t="str">
        <f t="shared" si="0"/>
        <v>SO101</v>
      </c>
      <c r="D32" s="85"/>
      <c r="E32" s="86" t="str">
        <f t="shared" si="6"/>
        <v>F</v>
      </c>
      <c r="F32" s="86" t="str">
        <f t="shared" si="2"/>
        <v>INT</v>
      </c>
      <c r="G32" s="85">
        <v>121</v>
      </c>
      <c r="H32" s="86" t="s">
        <v>352</v>
      </c>
      <c r="I32" s="85" t="s">
        <v>1167</v>
      </c>
      <c r="J32" s="89">
        <v>7.6388888888888895E-2</v>
      </c>
      <c r="K32" s="87" t="s">
        <v>47</v>
      </c>
      <c r="L32" s="90"/>
      <c r="M32" s="7" t="s">
        <v>271</v>
      </c>
      <c r="N32" s="55" t="str">
        <f t="shared" si="5"/>
        <v>KVSUPS_DPS_ET01_SO101_F_INT-121_PUD 1NP</v>
      </c>
    </row>
    <row r="33" spans="2:14" s="10" customFormat="1" x14ac:dyDescent="0.2">
      <c r="B33" s="86" t="str">
        <f>TITULNÍ!$F$27</f>
        <v>ET01</v>
      </c>
      <c r="C33" s="87" t="str">
        <f t="shared" si="0"/>
        <v>SO101</v>
      </c>
      <c r="D33" s="85"/>
      <c r="E33" s="86" t="str">
        <f t="shared" si="6"/>
        <v>F</v>
      </c>
      <c r="F33" s="86" t="str">
        <f t="shared" si="2"/>
        <v>INT</v>
      </c>
      <c r="G33" s="85">
        <v>122</v>
      </c>
      <c r="H33" s="86" t="s">
        <v>353</v>
      </c>
      <c r="I33" s="85" t="s">
        <v>1166</v>
      </c>
      <c r="J33" s="89">
        <v>7.6388888888888895E-2</v>
      </c>
      <c r="K33" s="87" t="s">
        <v>47</v>
      </c>
      <c r="L33" s="90"/>
      <c r="M33" s="7" t="s">
        <v>271</v>
      </c>
      <c r="N33" s="55" t="str">
        <f t="shared" si="5"/>
        <v>KVSUPS_DPS_ET01_SO101_F_INT-122_PUD 2NP</v>
      </c>
    </row>
    <row r="34" spans="2:14" s="10" customFormat="1" x14ac:dyDescent="0.2">
      <c r="B34" s="86" t="str">
        <f>TITULNÍ!$F$27</f>
        <v>ET01</v>
      </c>
      <c r="C34" s="87" t="str">
        <f t="shared" si="0"/>
        <v>SO101</v>
      </c>
      <c r="D34" s="85"/>
      <c r="E34" s="86" t="str">
        <f t="shared" si="6"/>
        <v>F</v>
      </c>
      <c r="F34" s="86" t="str">
        <f t="shared" si="2"/>
        <v>INT</v>
      </c>
      <c r="G34" s="85">
        <v>123</v>
      </c>
      <c r="H34" s="86" t="s">
        <v>363</v>
      </c>
      <c r="I34" s="85" t="s">
        <v>1165</v>
      </c>
      <c r="J34" s="89">
        <v>7.6388888888888895E-2</v>
      </c>
      <c r="K34" s="87" t="s">
        <v>47</v>
      </c>
      <c r="L34" s="90"/>
      <c r="M34" s="7" t="s">
        <v>271</v>
      </c>
      <c r="N34" s="55" t="str">
        <f t="shared" si="5"/>
        <v>KVSUPS_DPS_ET01_SO101_F_INT-123_PUD 3NP</v>
      </c>
    </row>
    <row r="35" spans="2:14" s="10" customFormat="1" x14ac:dyDescent="0.2">
      <c r="B35" s="86" t="str">
        <f>TITULNÍ!$F$27</f>
        <v>ET01</v>
      </c>
      <c r="C35" s="87" t="str">
        <f t="shared" si="0"/>
        <v>SO101</v>
      </c>
      <c r="D35" s="85"/>
      <c r="E35" s="86" t="str">
        <f t="shared" si="6"/>
        <v>F</v>
      </c>
      <c r="F35" s="86" t="str">
        <f t="shared" si="2"/>
        <v>INT</v>
      </c>
      <c r="G35" s="85">
        <v>124</v>
      </c>
      <c r="H35" s="86" t="s">
        <v>364</v>
      </c>
      <c r="I35" s="85" t="s">
        <v>1164</v>
      </c>
      <c r="J35" s="89">
        <v>7.6388888888888895E-2</v>
      </c>
      <c r="K35" s="87" t="s">
        <v>47</v>
      </c>
      <c r="L35" s="90"/>
      <c r="M35" s="7" t="s">
        <v>271</v>
      </c>
      <c r="N35" s="55" t="str">
        <f t="shared" si="5"/>
        <v>KVSUPS_DPS_ET01_SO101_F_INT-124_PUD 4NP</v>
      </c>
    </row>
    <row r="36" spans="2:14" s="10" customFormat="1" x14ac:dyDescent="0.25">
      <c r="B36" s="5" t="str">
        <f>TITULNÍ!$F$27</f>
        <v>ET01</v>
      </c>
      <c r="C36" s="7" t="str">
        <f t="shared" si="0"/>
        <v>SO101</v>
      </c>
      <c r="D36" s="5"/>
      <c r="E36" s="5" t="str">
        <f t="shared" si="1"/>
        <v>F</v>
      </c>
      <c r="F36" s="5" t="str">
        <f t="shared" si="2"/>
        <v>INT</v>
      </c>
      <c r="G36" s="7" t="s">
        <v>273</v>
      </c>
      <c r="H36" s="5" t="s">
        <v>1188</v>
      </c>
      <c r="I36" s="5" t="s">
        <v>1175</v>
      </c>
      <c r="J36" s="7" t="s">
        <v>68</v>
      </c>
      <c r="K36" s="7" t="s">
        <v>47</v>
      </c>
      <c r="L36" s="90"/>
      <c r="M36" s="7" t="s">
        <v>271</v>
      </c>
      <c r="N36" s="55" t="str">
        <f t="shared" si="5"/>
        <v>KVSUPS_DPS_ET01_SO101_F_INT-501_TAB</v>
      </c>
    </row>
    <row r="37" spans="2:14" x14ac:dyDescent="0.2">
      <c r="B37" s="86" t="str">
        <f>TITULNÍ!$F$27</f>
        <v>ET01</v>
      </c>
      <c r="C37" s="87" t="str">
        <f t="shared" si="0"/>
        <v>SO101</v>
      </c>
      <c r="D37" s="85"/>
      <c r="E37" s="86" t="str">
        <f t="shared" si="1"/>
        <v>F</v>
      </c>
      <c r="F37" s="85" t="s">
        <v>770</v>
      </c>
      <c r="G37" s="85">
        <v>506</v>
      </c>
      <c r="H37" s="86" t="s">
        <v>1191</v>
      </c>
      <c r="I37" s="86" t="s">
        <v>1177</v>
      </c>
      <c r="J37" s="87" t="s">
        <v>68</v>
      </c>
      <c r="K37" s="87" t="s">
        <v>47</v>
      </c>
      <c r="L37" s="90"/>
      <c r="M37" s="7" t="s">
        <v>271</v>
      </c>
      <c r="N37" s="55" t="str">
        <f>_xlfn.CONCAT($F$6,"_",$F$7,IF(B39=0,"","_"),IF(B39=0,"",B39),IF(C37=0,"","_"),IF(C37=0,"",C37),IF(D37=0,"","_"),IF(D37=0,"",D37),IF(E37=0,"","_"),IF(E37=0,"",E37),IF(F37=0,"","_"),IF(F37=0,"",F37),IF(G37=0,"","-"),IF(G37=0,"",G37),IF(G37=0,"-","_"),IF(H37=0,"",H37))</f>
        <v>KVSUPS_DPS_ET01_SO101_F_INT-506_TAB SDS</v>
      </c>
    </row>
    <row r="38" spans="2:14" x14ac:dyDescent="0.2">
      <c r="B38" s="5" t="str">
        <f>TITULNÍ!$F$27</f>
        <v>ET01</v>
      </c>
      <c r="C38" s="7" t="str">
        <f t="shared" si="0"/>
        <v>SO101</v>
      </c>
      <c r="D38" s="82"/>
      <c r="E38" s="5" t="str">
        <f t="shared" si="1"/>
        <v>F</v>
      </c>
      <c r="F38" s="82" t="s">
        <v>770</v>
      </c>
      <c r="G38" s="82">
        <v>601</v>
      </c>
      <c r="H38" s="5" t="s">
        <v>1031</v>
      </c>
      <c r="I38" s="82" t="s">
        <v>1058</v>
      </c>
      <c r="J38" s="7" t="s">
        <v>68</v>
      </c>
      <c r="K38" s="7" t="s">
        <v>47</v>
      </c>
      <c r="L38" s="90"/>
      <c r="M38" s="7" t="s">
        <v>271</v>
      </c>
      <c r="N38" s="55" t="str">
        <f>_xlfn.CONCAT($F$6,"_",$F$7,IF(B37=0,"","_"),IF(B37=0,"",B37),IF(C38=0,"","_"),IF(C38=0,"",C38),IF(D38=0,"","_"),IF(D38=0,"",D38),IF(E38=0,"","_"),IF(E38=0,"",E38),IF(F38=0,"","_"),IF(F38=0,"",F38),IF(G38=0,"","-"),IF(G38=0,"",G38),IF(G38=0,"-","_"),IF(H38=0,"",H38))</f>
        <v>KVSUPS_DPS_ET01_SO101_F_INT-601_PAM</v>
      </c>
    </row>
    <row r="39" spans="2:14" x14ac:dyDescent="0.2">
      <c r="B39" s="85" t="s">
        <v>71</v>
      </c>
      <c r="C39" s="85" t="s">
        <v>41</v>
      </c>
      <c r="D39" s="85"/>
      <c r="E39" s="85" t="s">
        <v>1060</v>
      </c>
      <c r="F39" s="85" t="s">
        <v>770</v>
      </c>
      <c r="G39" s="85">
        <v>602</v>
      </c>
      <c r="H39" s="86" t="s">
        <v>1158</v>
      </c>
      <c r="I39" s="85" t="s">
        <v>1162</v>
      </c>
      <c r="J39" s="87" t="s">
        <v>420</v>
      </c>
      <c r="K39" s="87" t="s">
        <v>47</v>
      </c>
      <c r="L39" s="91" t="s">
        <v>1161</v>
      </c>
      <c r="M39" s="7" t="s">
        <v>271</v>
      </c>
      <c r="N39" s="55" t="str">
        <f t="shared" si="5"/>
        <v>KVSUPS_DPS_ET01_SO101_F_INT-602_KUCH.LINKA</v>
      </c>
    </row>
    <row r="40" spans="2:14" x14ac:dyDescent="0.2">
      <c r="B40" s="82"/>
      <c r="C40" s="82"/>
      <c r="D40" s="82"/>
      <c r="E40" s="82"/>
      <c r="F40" s="82"/>
      <c r="G40" s="82"/>
      <c r="H40" s="5"/>
      <c r="I40" s="82"/>
      <c r="J40" s="7"/>
      <c r="K40" s="7"/>
      <c r="L40" s="90"/>
      <c r="M40" s="7" t="s">
        <v>271</v>
      </c>
      <c r="N40" s="55" t="str">
        <f t="shared" ref="N40" si="7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KVSUPS_DPS-</v>
      </c>
    </row>
  </sheetData>
  <autoFilter ref="A14:AC17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6D1E2-422B-4509-B228-548D8066ACE3}">
  <sheetPr>
    <pageSetUpPr fitToPage="1"/>
  </sheetPr>
  <dimension ref="A1:AB41"/>
  <sheetViews>
    <sheetView showZeros="0" tabSelected="1" view="pageBreakPreview" zoomScaleNormal="100" zoomScaleSheetLayoutView="100" zoomScalePageLayoutView="85" workbookViewId="0">
      <pane ySplit="14" topLeftCell="A21" activePane="bottomLeft" state="frozen"/>
      <selection activeCell="N7" sqref="N7"/>
      <selection pane="bottomLeft" activeCell="B3" sqref="B3:K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48" t="str">
        <f>'SEZNAM PD'!A63</f>
        <v>SO102</v>
      </c>
      <c r="C3" s="149"/>
      <c r="D3" s="149"/>
      <c r="E3" s="150"/>
      <c r="F3" s="150"/>
      <c r="G3" s="150"/>
      <c r="H3" s="150"/>
      <c r="I3" s="150"/>
      <c r="J3" s="150"/>
      <c r="K3" s="150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PD'!B63</f>
        <v>F</v>
      </c>
      <c r="G4" s="31"/>
      <c r="H4" s="31"/>
      <c r="I4" s="31"/>
      <c r="J4" s="32" t="s">
        <v>50</v>
      </c>
      <c r="K4" s="30" t="str">
        <f>'SEZNAM PD'!C63</f>
        <v>INT</v>
      </c>
      <c r="L4" s="30"/>
      <c r="M4" s="30"/>
      <c r="N4" s="12"/>
    </row>
    <row r="5" spans="1:14" ht="24" customHeight="1" thickBot="1" x14ac:dyDescent="0.25">
      <c r="A5" s="9"/>
      <c r="B5" s="152" t="str">
        <f>'SEZNAM PD'!D63</f>
        <v>INTERIÉR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B15" s="5" t="str">
        <f>TITULNÍ!$F$27</f>
        <v>ET01</v>
      </c>
      <c r="C15" s="7" t="str">
        <f>$B$3</f>
        <v>SO102</v>
      </c>
      <c r="D15" s="5"/>
      <c r="E15" s="5" t="str">
        <f>$F$4</f>
        <v>F</v>
      </c>
      <c r="F15" s="5" t="str">
        <f>$K$4</f>
        <v>INT</v>
      </c>
      <c r="G15" s="7" t="s">
        <v>74</v>
      </c>
      <c r="H15" s="5" t="s">
        <v>104</v>
      </c>
      <c r="I15" s="5" t="s">
        <v>73</v>
      </c>
      <c r="J15" s="7" t="s">
        <v>68</v>
      </c>
      <c r="K15" s="7" t="s">
        <v>47</v>
      </c>
      <c r="L15" s="7"/>
      <c r="M15" s="7" t="s">
        <v>271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KVSUPS_DPS_ET01_SO102_F_INT-001_TZ</v>
      </c>
    </row>
    <row r="16" spans="1:14" s="10" customFormat="1" x14ac:dyDescent="0.25">
      <c r="B16" s="5" t="str">
        <f>TITULNÍ!$F$27</f>
        <v>ET01</v>
      </c>
      <c r="C16" s="7" t="str">
        <f t="shared" ref="C16:C40" si="0">$B$3</f>
        <v>SO102</v>
      </c>
      <c r="D16" s="5"/>
      <c r="E16" s="5" t="str">
        <f t="shared" ref="E16:E40" si="1">$F$4</f>
        <v>F</v>
      </c>
      <c r="F16" s="5" t="str">
        <f t="shared" ref="F16:F40" si="2">$K$4</f>
        <v>INT</v>
      </c>
      <c r="G16" s="7" t="s">
        <v>109</v>
      </c>
      <c r="H16" s="5" t="s">
        <v>105</v>
      </c>
      <c r="I16" s="5" t="s">
        <v>1043</v>
      </c>
      <c r="J16" s="7" t="s">
        <v>78</v>
      </c>
      <c r="K16" s="7" t="s">
        <v>47</v>
      </c>
      <c r="L16" s="7"/>
      <c r="M16" s="7" t="s">
        <v>271</v>
      </c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KVSUPS_DPS_ET01_SO102_F_INT-101_1PP</v>
      </c>
    </row>
    <row r="17" spans="2:14" s="10" customFormat="1" x14ac:dyDescent="0.25">
      <c r="B17" s="5" t="str">
        <f>TITULNÍ!$F$27</f>
        <v>ET01</v>
      </c>
      <c r="C17" s="7" t="str">
        <f t="shared" si="0"/>
        <v>SO102</v>
      </c>
      <c r="D17" s="5"/>
      <c r="E17" s="5" t="str">
        <f t="shared" si="1"/>
        <v>F</v>
      </c>
      <c r="F17" s="5" t="str">
        <f t="shared" si="2"/>
        <v>INT</v>
      </c>
      <c r="G17" s="7" t="s">
        <v>139</v>
      </c>
      <c r="H17" s="5" t="s">
        <v>191</v>
      </c>
      <c r="I17" s="5" t="s">
        <v>1044</v>
      </c>
      <c r="J17" s="7" t="s">
        <v>78</v>
      </c>
      <c r="K17" s="7" t="s">
        <v>47</v>
      </c>
      <c r="L17" s="7"/>
      <c r="M17" s="7" t="s">
        <v>271</v>
      </c>
      <c r="N17" s="55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KVSUPS_DPS_ET01_SO102_F_INT-102_1NP</v>
      </c>
    </row>
    <row r="18" spans="2:14" s="10" customFormat="1" x14ac:dyDescent="0.25">
      <c r="B18" s="5" t="str">
        <f>TITULNÍ!$F$27</f>
        <v>ET01</v>
      </c>
      <c r="C18" s="7" t="str">
        <f t="shared" si="0"/>
        <v>SO102</v>
      </c>
      <c r="D18" s="5"/>
      <c r="E18" s="5" t="str">
        <f t="shared" si="1"/>
        <v>F</v>
      </c>
      <c r="F18" s="5" t="str">
        <f t="shared" si="2"/>
        <v>INT</v>
      </c>
      <c r="G18" s="7" t="s">
        <v>140</v>
      </c>
      <c r="H18" s="5" t="s">
        <v>131</v>
      </c>
      <c r="I18" s="5" t="s">
        <v>1045</v>
      </c>
      <c r="J18" s="7" t="s">
        <v>78</v>
      </c>
      <c r="K18" s="7" t="s">
        <v>47</v>
      </c>
      <c r="L18" s="7"/>
      <c r="M18" s="7" t="s">
        <v>271</v>
      </c>
      <c r="N18" s="55" t="str">
        <f t="shared" ref="N18:N21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KVSUPS_DPS_ET01_SO102_F_INT-103_2NP</v>
      </c>
    </row>
    <row r="19" spans="2:14" s="10" customFormat="1" x14ac:dyDescent="0.25">
      <c r="B19" s="5" t="str">
        <f>TITULNÍ!$F$27</f>
        <v>ET01</v>
      </c>
      <c r="C19" s="7" t="str">
        <f t="shared" si="0"/>
        <v>SO102</v>
      </c>
      <c r="D19" s="5"/>
      <c r="E19" s="5" t="str">
        <f t="shared" si="1"/>
        <v>F</v>
      </c>
      <c r="F19" s="5" t="str">
        <f t="shared" si="2"/>
        <v>INT</v>
      </c>
      <c r="G19" s="7" t="s">
        <v>141</v>
      </c>
      <c r="H19" s="5" t="s">
        <v>192</v>
      </c>
      <c r="I19" s="5" t="s">
        <v>1046</v>
      </c>
      <c r="J19" s="7" t="s">
        <v>78</v>
      </c>
      <c r="K19" s="7" t="s">
        <v>47</v>
      </c>
      <c r="L19" s="7"/>
      <c r="M19" s="7" t="s">
        <v>271</v>
      </c>
      <c r="N19" s="55" t="str">
        <f t="shared" si="3"/>
        <v>KVSUPS_DPS_ET01_SO102_F_INT-104_3NP</v>
      </c>
    </row>
    <row r="20" spans="2:14" s="10" customFormat="1" x14ac:dyDescent="0.25">
      <c r="B20" s="5" t="str">
        <f>TITULNÍ!$F$27</f>
        <v>ET01</v>
      </c>
      <c r="C20" s="7" t="str">
        <f t="shared" si="0"/>
        <v>SO102</v>
      </c>
      <c r="D20" s="5"/>
      <c r="E20" s="5" t="str">
        <f t="shared" si="1"/>
        <v>F</v>
      </c>
      <c r="F20" s="5" t="str">
        <f t="shared" si="2"/>
        <v>INT</v>
      </c>
      <c r="G20" s="7" t="s">
        <v>142</v>
      </c>
      <c r="H20" s="5" t="s">
        <v>132</v>
      </c>
      <c r="I20" s="5" t="s">
        <v>1047</v>
      </c>
      <c r="J20" s="7" t="s">
        <v>78</v>
      </c>
      <c r="K20" s="7" t="s">
        <v>47</v>
      </c>
      <c r="L20" s="7"/>
      <c r="M20" s="7" t="s">
        <v>271</v>
      </c>
      <c r="N20" s="55" t="str">
        <f t="shared" si="3"/>
        <v>KVSUPS_DPS_ET01_SO102_F_INT-105_4NP</v>
      </c>
    </row>
    <row r="21" spans="2:14" s="10" customFormat="1" x14ac:dyDescent="0.25">
      <c r="B21" s="5" t="str">
        <f>TITULNÍ!$F$27</f>
        <v>ET01</v>
      </c>
      <c r="C21" s="7" t="str">
        <f t="shared" si="0"/>
        <v>SO102</v>
      </c>
      <c r="D21" s="5"/>
      <c r="E21" s="5" t="str">
        <f t="shared" si="1"/>
        <v>F</v>
      </c>
      <c r="F21" s="5" t="str">
        <f t="shared" si="2"/>
        <v>INT</v>
      </c>
      <c r="G21" s="7" t="s">
        <v>143</v>
      </c>
      <c r="H21" s="5" t="s">
        <v>105</v>
      </c>
      <c r="I21" s="5" t="s">
        <v>1048</v>
      </c>
      <c r="J21" s="7" t="s">
        <v>78</v>
      </c>
      <c r="K21" s="7" t="s">
        <v>47</v>
      </c>
      <c r="L21" s="7"/>
      <c r="M21" s="7" t="s">
        <v>271</v>
      </c>
      <c r="N21" s="55" t="str">
        <f t="shared" si="3"/>
        <v>KVSUPS_DPS_ET01_SO102_F_INT-106_1PP</v>
      </c>
    </row>
    <row r="22" spans="2:14" s="10" customFormat="1" x14ac:dyDescent="0.25">
      <c r="B22" s="5" t="str">
        <f>TITULNÍ!$F$27</f>
        <v>ET01</v>
      </c>
      <c r="C22" s="7" t="str">
        <f t="shared" si="0"/>
        <v>SO102</v>
      </c>
      <c r="D22" s="5"/>
      <c r="E22" s="5" t="str">
        <f t="shared" si="1"/>
        <v>F</v>
      </c>
      <c r="F22" s="5" t="str">
        <f t="shared" si="2"/>
        <v>INT</v>
      </c>
      <c r="G22" s="7" t="s">
        <v>144</v>
      </c>
      <c r="H22" s="5" t="s">
        <v>191</v>
      </c>
      <c r="I22" s="5" t="s">
        <v>1049</v>
      </c>
      <c r="J22" s="7" t="s">
        <v>78</v>
      </c>
      <c r="K22" s="7" t="s">
        <v>47</v>
      </c>
      <c r="L22" s="7"/>
      <c r="M22" s="7" t="s">
        <v>271</v>
      </c>
      <c r="N22" s="55" t="str">
        <f t="shared" ref="N22" si="4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KVSUPS_DPS_ET01_SO102_F_INT-107_1NP</v>
      </c>
    </row>
    <row r="23" spans="2:14" s="10" customFormat="1" x14ac:dyDescent="0.25">
      <c r="B23" s="5" t="str">
        <f>TITULNÍ!$F$27</f>
        <v>ET01</v>
      </c>
      <c r="C23" s="7" t="str">
        <f t="shared" si="0"/>
        <v>SO102</v>
      </c>
      <c r="D23" s="5"/>
      <c r="E23" s="5" t="str">
        <f t="shared" si="1"/>
        <v>F</v>
      </c>
      <c r="F23" s="5" t="str">
        <f t="shared" si="2"/>
        <v>INT</v>
      </c>
      <c r="G23" s="7" t="s">
        <v>145</v>
      </c>
      <c r="H23" s="5" t="s">
        <v>131</v>
      </c>
      <c r="I23" s="5" t="s">
        <v>1050</v>
      </c>
      <c r="J23" s="7" t="s">
        <v>78</v>
      </c>
      <c r="K23" s="7" t="s">
        <v>47</v>
      </c>
      <c r="L23" s="7"/>
      <c r="M23" s="7" t="s">
        <v>271</v>
      </c>
      <c r="N23" s="55" t="str">
        <f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KVSUPS_DPS_ET01_SO102_F_INT-108_2NP</v>
      </c>
    </row>
    <row r="24" spans="2:14" s="10" customFormat="1" x14ac:dyDescent="0.25">
      <c r="B24" s="5" t="str">
        <f>TITULNÍ!$F$27</f>
        <v>ET01</v>
      </c>
      <c r="C24" s="7" t="str">
        <f t="shared" si="0"/>
        <v>SO102</v>
      </c>
      <c r="D24" s="5"/>
      <c r="E24" s="5" t="str">
        <f t="shared" si="1"/>
        <v>F</v>
      </c>
      <c r="F24" s="5" t="str">
        <f t="shared" si="2"/>
        <v>INT</v>
      </c>
      <c r="G24" s="7" t="s">
        <v>146</v>
      </c>
      <c r="H24" s="5" t="s">
        <v>192</v>
      </c>
      <c r="I24" s="5" t="s">
        <v>1051</v>
      </c>
      <c r="J24" s="7" t="s">
        <v>78</v>
      </c>
      <c r="K24" s="7" t="s">
        <v>47</v>
      </c>
      <c r="L24" s="7"/>
      <c r="M24" s="7" t="s">
        <v>271</v>
      </c>
      <c r="N24" s="55" t="str">
        <f t="shared" ref="N24:N40" si="5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KVSUPS_DPS_ET01_SO102_F_INT-109_3NP</v>
      </c>
    </row>
    <row r="25" spans="2:14" x14ac:dyDescent="0.2">
      <c r="B25" s="5" t="str">
        <f>TITULNÍ!$F$27</f>
        <v>ET01</v>
      </c>
      <c r="C25" s="7" t="str">
        <f t="shared" si="0"/>
        <v>SO102</v>
      </c>
      <c r="D25" s="5"/>
      <c r="E25" s="5" t="str">
        <f t="shared" si="1"/>
        <v>F</v>
      </c>
      <c r="F25" s="5" t="str">
        <f t="shared" si="2"/>
        <v>INT</v>
      </c>
      <c r="G25" s="7" t="s">
        <v>360</v>
      </c>
      <c r="H25" s="5" t="s">
        <v>132</v>
      </c>
      <c r="I25" s="5" t="s">
        <v>1052</v>
      </c>
      <c r="J25" s="7" t="s">
        <v>78</v>
      </c>
      <c r="K25" s="7" t="s">
        <v>47</v>
      </c>
      <c r="L25" s="7"/>
      <c r="M25" s="7" t="s">
        <v>271</v>
      </c>
      <c r="N25" s="55" t="str">
        <f t="shared" si="5"/>
        <v>KVSUPS_DPS_ET01_SO102_F_INT-110_4NP</v>
      </c>
    </row>
    <row r="26" spans="2:14" x14ac:dyDescent="0.2">
      <c r="B26" s="5" t="str">
        <f>TITULNÍ!$F$27</f>
        <v>ET01</v>
      </c>
      <c r="C26" s="7" t="str">
        <f t="shared" si="0"/>
        <v>SO102</v>
      </c>
      <c r="D26" s="5"/>
      <c r="E26" s="5" t="str">
        <f t="shared" si="1"/>
        <v>F</v>
      </c>
      <c r="F26" s="5" t="str">
        <f t="shared" si="2"/>
        <v>INT</v>
      </c>
      <c r="G26" s="7" t="s">
        <v>361</v>
      </c>
      <c r="H26" s="5" t="s">
        <v>105</v>
      </c>
      <c r="I26" s="5" t="s">
        <v>1053</v>
      </c>
      <c r="J26" s="7" t="s">
        <v>78</v>
      </c>
      <c r="K26" s="7" t="s">
        <v>47</v>
      </c>
      <c r="L26" s="7"/>
      <c r="M26" s="7" t="s">
        <v>271</v>
      </c>
      <c r="N26" s="55" t="str">
        <f t="shared" si="5"/>
        <v>KVSUPS_DPS_ET01_SO102_F_INT-111_1PP</v>
      </c>
    </row>
    <row r="27" spans="2:14" x14ac:dyDescent="0.2">
      <c r="B27" s="5" t="str">
        <f>TITULNÍ!$F$27</f>
        <v>ET01</v>
      </c>
      <c r="C27" s="7" t="str">
        <f t="shared" si="0"/>
        <v>SO102</v>
      </c>
      <c r="D27" s="5"/>
      <c r="E27" s="5" t="str">
        <f t="shared" si="1"/>
        <v>F</v>
      </c>
      <c r="F27" s="5" t="str">
        <f t="shared" si="2"/>
        <v>INT</v>
      </c>
      <c r="G27" s="7" t="s">
        <v>362</v>
      </c>
      <c r="H27" s="5" t="s">
        <v>191</v>
      </c>
      <c r="I27" s="5" t="s">
        <v>1054</v>
      </c>
      <c r="J27" s="7" t="s">
        <v>78</v>
      </c>
      <c r="K27" s="7" t="s">
        <v>47</v>
      </c>
      <c r="L27" s="7"/>
      <c r="M27" s="7" t="s">
        <v>271</v>
      </c>
      <c r="N27" s="55" t="str">
        <f t="shared" si="5"/>
        <v>KVSUPS_DPS_ET01_SO102_F_INT-112_1NP</v>
      </c>
    </row>
    <row r="28" spans="2:14" x14ac:dyDescent="0.2">
      <c r="B28" s="5" t="str">
        <f>TITULNÍ!$F$27</f>
        <v>ET01</v>
      </c>
      <c r="C28" s="7" t="str">
        <f t="shared" si="0"/>
        <v>SO102</v>
      </c>
      <c r="D28" s="5"/>
      <c r="E28" s="5" t="str">
        <f t="shared" si="1"/>
        <v>F</v>
      </c>
      <c r="F28" s="5" t="str">
        <f t="shared" si="2"/>
        <v>INT</v>
      </c>
      <c r="G28" s="7" t="s">
        <v>369</v>
      </c>
      <c r="H28" s="5" t="s">
        <v>131</v>
      </c>
      <c r="I28" s="5" t="s">
        <v>1055</v>
      </c>
      <c r="J28" s="7" t="s">
        <v>78</v>
      </c>
      <c r="K28" s="7" t="s">
        <v>47</v>
      </c>
      <c r="L28" s="7"/>
      <c r="M28" s="7" t="s">
        <v>271</v>
      </c>
      <c r="N28" s="55" t="str">
        <f t="shared" si="5"/>
        <v>KVSUPS_DPS_ET01_SO102_F_INT-113_2NP</v>
      </c>
    </row>
    <row r="29" spans="2:14" x14ac:dyDescent="0.2">
      <c r="B29" s="5" t="str">
        <f>TITULNÍ!$F$27</f>
        <v>ET01</v>
      </c>
      <c r="C29" s="7" t="str">
        <f t="shared" si="0"/>
        <v>SO102</v>
      </c>
      <c r="D29" s="5"/>
      <c r="E29" s="5" t="str">
        <f t="shared" si="1"/>
        <v>F</v>
      </c>
      <c r="F29" s="5" t="str">
        <f t="shared" si="2"/>
        <v>INT</v>
      </c>
      <c r="G29" s="7" t="s">
        <v>370</v>
      </c>
      <c r="H29" s="5" t="s">
        <v>192</v>
      </c>
      <c r="I29" s="5" t="s">
        <v>1056</v>
      </c>
      <c r="J29" s="7" t="s">
        <v>78</v>
      </c>
      <c r="K29" s="7" t="s">
        <v>47</v>
      </c>
      <c r="L29" s="7"/>
      <c r="M29" s="7" t="s">
        <v>271</v>
      </c>
      <c r="N29" s="55" t="str">
        <f t="shared" si="5"/>
        <v>KVSUPS_DPS_ET01_SO102_F_INT-114_3NP</v>
      </c>
    </row>
    <row r="30" spans="2:14" x14ac:dyDescent="0.2">
      <c r="B30" s="5" t="str">
        <f>TITULNÍ!$F$27</f>
        <v>ET01</v>
      </c>
      <c r="C30" s="7" t="str">
        <f t="shared" si="0"/>
        <v>SO102</v>
      </c>
      <c r="D30" s="5"/>
      <c r="E30" s="5" t="str">
        <f t="shared" si="1"/>
        <v>F</v>
      </c>
      <c r="F30" s="5" t="str">
        <f t="shared" si="2"/>
        <v>INT</v>
      </c>
      <c r="G30" s="7" t="s">
        <v>374</v>
      </c>
      <c r="H30" s="5" t="s">
        <v>132</v>
      </c>
      <c r="I30" s="5" t="s">
        <v>1057</v>
      </c>
      <c r="J30" s="7" t="s">
        <v>78</v>
      </c>
      <c r="K30" s="7" t="s">
        <v>47</v>
      </c>
      <c r="L30" s="7"/>
      <c r="M30" s="7" t="s">
        <v>271</v>
      </c>
      <c r="N30" s="55" t="str">
        <f t="shared" si="5"/>
        <v>KVSUPS_DPS_ET01_SO102_F_INT-115_4NP</v>
      </c>
    </row>
    <row r="31" spans="2:14" x14ac:dyDescent="0.2">
      <c r="B31" s="5" t="str">
        <f>TITULNÍ!$F$27</f>
        <v>ET01</v>
      </c>
      <c r="C31" s="7" t="str">
        <f t="shared" si="0"/>
        <v>SO102</v>
      </c>
      <c r="D31" s="5"/>
      <c r="E31" s="5" t="str">
        <f t="shared" si="1"/>
        <v>F</v>
      </c>
      <c r="F31" s="5" t="str">
        <f t="shared" si="2"/>
        <v>INT</v>
      </c>
      <c r="G31" s="7" t="s">
        <v>1042</v>
      </c>
      <c r="H31" s="1" t="s">
        <v>282</v>
      </c>
      <c r="I31" s="5" t="s">
        <v>1041</v>
      </c>
      <c r="J31" s="7" t="s">
        <v>78</v>
      </c>
      <c r="K31" s="7" t="s">
        <v>47</v>
      </c>
      <c r="L31" s="7"/>
      <c r="M31" s="7" t="s">
        <v>271</v>
      </c>
      <c r="N31" s="55" t="str">
        <f t="shared" si="5"/>
        <v>KVSUPS_DPS_ET01_SO102_F_INT-457_STR</v>
      </c>
    </row>
    <row r="32" spans="2:14" x14ac:dyDescent="0.2">
      <c r="B32" s="5" t="str">
        <f>TITULNÍ!$F$27</f>
        <v>ET01</v>
      </c>
      <c r="C32" s="7" t="str">
        <f t="shared" si="0"/>
        <v>SO102</v>
      </c>
      <c r="D32" s="5"/>
      <c r="E32" s="5" t="str">
        <f t="shared" si="1"/>
        <v>F</v>
      </c>
      <c r="F32" s="5" t="str">
        <f t="shared" si="2"/>
        <v>INT</v>
      </c>
      <c r="G32" s="7" t="s">
        <v>273</v>
      </c>
      <c r="H32" s="5" t="s">
        <v>1188</v>
      </c>
      <c r="I32" s="5" t="s">
        <v>1192</v>
      </c>
      <c r="J32" s="7" t="s">
        <v>68</v>
      </c>
      <c r="K32" s="7" t="s">
        <v>47</v>
      </c>
      <c r="L32" s="7"/>
      <c r="M32" s="7" t="s">
        <v>271</v>
      </c>
      <c r="N32" s="55" t="str">
        <f t="shared" si="5"/>
        <v>KVSUPS_DPS_ET01_SO102_F_INT-501_TAB</v>
      </c>
    </row>
    <row r="33" spans="2:14" x14ac:dyDescent="0.2">
      <c r="B33" s="86" t="str">
        <f>TITULNÍ!$F$27</f>
        <v>ET01</v>
      </c>
      <c r="C33" s="87" t="str">
        <f t="shared" si="0"/>
        <v>SO102</v>
      </c>
      <c r="D33" s="86"/>
      <c r="E33" s="86" t="str">
        <f t="shared" si="1"/>
        <v>F</v>
      </c>
      <c r="F33" s="86" t="str">
        <f t="shared" si="2"/>
        <v>INT</v>
      </c>
      <c r="G33" s="87" t="s">
        <v>1176</v>
      </c>
      <c r="H33" s="86" t="s">
        <v>1191</v>
      </c>
      <c r="I33" s="86" t="s">
        <v>1193</v>
      </c>
      <c r="J33" s="87" t="s">
        <v>68</v>
      </c>
      <c r="K33" s="87" t="s">
        <v>47</v>
      </c>
      <c r="L33" s="7"/>
      <c r="M33" s="7" t="s">
        <v>271</v>
      </c>
      <c r="N33" s="55" t="str">
        <f t="shared" si="5"/>
        <v>KVSUPS_DPS_ET01_SO102_F_INT-506_TAB SDS</v>
      </c>
    </row>
    <row r="34" spans="2:14" x14ac:dyDescent="0.2">
      <c r="B34" s="5" t="str">
        <f>[1]TITULNÍ!$F$27</f>
        <v>ET01</v>
      </c>
      <c r="C34" s="7" t="str">
        <f t="shared" si="0"/>
        <v>SO102</v>
      </c>
      <c r="D34" s="5"/>
      <c r="E34" s="5" t="str">
        <f t="shared" si="1"/>
        <v>F</v>
      </c>
      <c r="F34" s="5" t="str">
        <f t="shared" si="2"/>
        <v>INT</v>
      </c>
      <c r="G34" s="7" t="s">
        <v>417</v>
      </c>
      <c r="H34" s="5" t="s">
        <v>1101</v>
      </c>
      <c r="I34" s="5" t="s">
        <v>1102</v>
      </c>
      <c r="J34" s="7" t="s">
        <v>68</v>
      </c>
      <c r="K34" s="7" t="s">
        <v>47</v>
      </c>
      <c r="L34" s="7"/>
      <c r="M34" s="7" t="s">
        <v>271</v>
      </c>
      <c r="N34" s="55" t="str">
        <f t="shared" si="5"/>
        <v>KVSUPS_DPS_ET01_SO102_F_INT-601_SÁL OBKL</v>
      </c>
    </row>
    <row r="35" spans="2:14" x14ac:dyDescent="0.2">
      <c r="B35" s="5" t="str">
        <f>[1]TITULNÍ!$F$27</f>
        <v>ET01</v>
      </c>
      <c r="C35" s="7" t="str">
        <f t="shared" si="0"/>
        <v>SO102</v>
      </c>
      <c r="D35" s="5"/>
      <c r="E35" s="5" t="str">
        <f t="shared" si="1"/>
        <v>F</v>
      </c>
      <c r="F35" s="5" t="str">
        <f t="shared" si="2"/>
        <v>INT</v>
      </c>
      <c r="G35" s="7" t="s">
        <v>774</v>
      </c>
      <c r="H35" s="5" t="s">
        <v>1103</v>
      </c>
      <c r="I35" s="5" t="s">
        <v>1104</v>
      </c>
      <c r="J35" s="7" t="s">
        <v>68</v>
      </c>
      <c r="K35" s="7" t="s">
        <v>47</v>
      </c>
      <c r="L35" s="7"/>
      <c r="M35" s="7" t="s">
        <v>271</v>
      </c>
      <c r="N35" s="55" t="str">
        <f t="shared" si="5"/>
        <v>KVSUPS_DPS_ET01_SO102_F_INT-602_SÁL STŮL</v>
      </c>
    </row>
    <row r="36" spans="2:14" x14ac:dyDescent="0.2">
      <c r="B36" s="5" t="str">
        <f>[1]TITULNÍ!$F$27</f>
        <v>ET01</v>
      </c>
      <c r="C36" s="7" t="str">
        <f t="shared" si="0"/>
        <v>SO102</v>
      </c>
      <c r="D36" s="5"/>
      <c r="E36" s="5" t="str">
        <f t="shared" si="1"/>
        <v>F</v>
      </c>
      <c r="F36" s="5" t="str">
        <f t="shared" si="2"/>
        <v>INT</v>
      </c>
      <c r="G36" s="7" t="s">
        <v>779</v>
      </c>
      <c r="H36" s="5" t="s">
        <v>1105</v>
      </c>
      <c r="I36" s="5" t="s">
        <v>1106</v>
      </c>
      <c r="J36" s="7" t="s">
        <v>68</v>
      </c>
      <c r="K36" s="7" t="s">
        <v>47</v>
      </c>
      <c r="L36" s="7"/>
      <c r="M36" s="7" t="s">
        <v>271</v>
      </c>
      <c r="N36" s="55" t="str">
        <f t="shared" si="5"/>
        <v>KVSUPS_DPS_ET01_SO102_F_INT-603_GALERIE PANEL</v>
      </c>
    </row>
    <row r="37" spans="2:14" x14ac:dyDescent="0.2">
      <c r="B37" s="86" t="str">
        <f>[1]TITULNÍ!$F$27</f>
        <v>ET01</v>
      </c>
      <c r="C37" s="87" t="str">
        <f t="shared" si="0"/>
        <v>SO102</v>
      </c>
      <c r="D37" s="86"/>
      <c r="E37" s="86" t="str">
        <f t="shared" si="1"/>
        <v>F</v>
      </c>
      <c r="F37" s="86" t="str">
        <f t="shared" si="2"/>
        <v>INT</v>
      </c>
      <c r="G37" s="87" t="s">
        <v>783</v>
      </c>
      <c r="H37" s="86" t="s">
        <v>1158</v>
      </c>
      <c r="I37" s="86" t="s">
        <v>1160</v>
      </c>
      <c r="J37" s="87" t="s">
        <v>420</v>
      </c>
      <c r="K37" s="87" t="s">
        <v>47</v>
      </c>
      <c r="L37" s="39" t="s">
        <v>1161</v>
      </c>
      <c r="M37" s="7" t="s">
        <v>271</v>
      </c>
      <c r="N37" s="55" t="str">
        <f t="shared" si="5"/>
        <v>KVSUPS_DPS_ET01_SO102_F_INT-605_KUCH.LINKA</v>
      </c>
    </row>
    <row r="38" spans="2:14" x14ac:dyDescent="0.2">
      <c r="B38" s="86" t="str">
        <f>[1]TITULNÍ!$F$27</f>
        <v>ET01</v>
      </c>
      <c r="C38" s="87" t="str">
        <f t="shared" si="0"/>
        <v>SO102</v>
      </c>
      <c r="D38" s="86"/>
      <c r="E38" s="86" t="str">
        <f t="shared" si="1"/>
        <v>F</v>
      </c>
      <c r="F38" s="86" t="str">
        <f t="shared" si="2"/>
        <v>INT</v>
      </c>
      <c r="G38" s="87" t="s">
        <v>785</v>
      </c>
      <c r="H38" s="86" t="s">
        <v>1158</v>
      </c>
      <c r="I38" s="86" t="s">
        <v>1159</v>
      </c>
      <c r="J38" s="87" t="s">
        <v>420</v>
      </c>
      <c r="K38" s="87" t="s">
        <v>47</v>
      </c>
      <c r="L38" s="39" t="s">
        <v>1161</v>
      </c>
      <c r="M38" s="7" t="s">
        <v>271</v>
      </c>
      <c r="N38" s="55" t="str">
        <f t="shared" si="5"/>
        <v>KVSUPS_DPS_ET01_SO102_F_INT-606_KUCH.LINKA</v>
      </c>
    </row>
    <row r="39" spans="2:14" x14ac:dyDescent="0.2">
      <c r="B39" s="86" t="str">
        <f>[1]TITULNÍ!$F$27</f>
        <v>ET01</v>
      </c>
      <c r="C39" s="87" t="str">
        <f t="shared" si="0"/>
        <v>SO102</v>
      </c>
      <c r="D39" s="86"/>
      <c r="E39" s="86" t="str">
        <f t="shared" si="1"/>
        <v>F</v>
      </c>
      <c r="F39" s="86" t="str">
        <f t="shared" si="2"/>
        <v>INT</v>
      </c>
      <c r="G39" s="87" t="s">
        <v>1169</v>
      </c>
      <c r="H39" s="86" t="s">
        <v>1171</v>
      </c>
      <c r="I39" s="86" t="s">
        <v>1173</v>
      </c>
      <c r="J39" s="87" t="s">
        <v>420</v>
      </c>
      <c r="K39" s="87" t="s">
        <v>47</v>
      </c>
      <c r="L39" s="39"/>
      <c r="M39" s="7" t="s">
        <v>271</v>
      </c>
      <c r="N39" s="55" t="str">
        <f t="shared" si="5"/>
        <v>KVSUPS_DPS_ET01_SO102_F_INT-609_Recepční stůl</v>
      </c>
    </row>
    <row r="40" spans="2:14" x14ac:dyDescent="0.2">
      <c r="B40" s="86" t="str">
        <f>[1]TITULNÍ!$F$27</f>
        <v>ET01</v>
      </c>
      <c r="C40" s="87" t="str">
        <f t="shared" si="0"/>
        <v>SO102</v>
      </c>
      <c r="D40" s="86"/>
      <c r="E40" s="86" t="str">
        <f t="shared" si="1"/>
        <v>F</v>
      </c>
      <c r="F40" s="86" t="str">
        <f t="shared" si="2"/>
        <v>INT</v>
      </c>
      <c r="G40" s="87" t="s">
        <v>1170</v>
      </c>
      <c r="H40" s="86" t="s">
        <v>1172</v>
      </c>
      <c r="I40" s="86" t="s">
        <v>1174</v>
      </c>
      <c r="J40" s="87" t="s">
        <v>420</v>
      </c>
      <c r="K40" s="87" t="s">
        <v>47</v>
      </c>
      <c r="L40" s="39"/>
      <c r="M40" s="7" t="s">
        <v>271</v>
      </c>
      <c r="N40" s="55" t="str">
        <f t="shared" si="5"/>
        <v>KVSUPS_DPS_ET01_SO102_F_INT-610_Bar</v>
      </c>
    </row>
    <row r="41" spans="2:14" x14ac:dyDescent="0.2">
      <c r="B41" s="5"/>
      <c r="C41" s="7"/>
      <c r="D41" s="5"/>
      <c r="E41" s="5"/>
      <c r="F41" s="5"/>
      <c r="G41" s="7"/>
      <c r="H41" s="5"/>
      <c r="I41" s="5"/>
      <c r="J41" s="7"/>
      <c r="K41" s="7"/>
      <c r="L41" s="7"/>
      <c r="M41" s="7" t="s">
        <v>271</v>
      </c>
      <c r="N41" s="55" t="str">
        <f t="shared" ref="N41" si="6">_xlfn.CONCAT($F$6,"_",$F$7,IF(B41=0,"","_"),IF(B41=0,"",B41),IF(C41=0,"","_"),IF(C41=0,"",C41),IF(D41=0,"","_"),IF(D41=0,"",D41),IF(E41=0,"","_"),IF(E41=0,"",E41),IF(F41=0,"","_"),IF(F41=0,"",F41),IF(G41=0,"","-"),IF(G41=0,"",G41),IF(G41=0,"-","_"),IF(H41=0,"",H41))</f>
        <v>KVSUPS_DPS-</v>
      </c>
    </row>
  </sheetData>
  <autoFilter ref="A14:AC17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C7B4A-5057-4AD3-9363-E43B2DD12163}">
  <sheetPr>
    <pageSetUpPr fitToPage="1"/>
  </sheetPr>
  <dimension ref="A1:AB83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3" width="7.140625" style="1" customWidth="1"/>
    <col min="4" max="4" width="8.140625" style="1" customWidth="1"/>
    <col min="5" max="5" width="7.140625" style="1" customWidth="1"/>
    <col min="6" max="6" width="6.42578125" style="1" customWidth="1"/>
    <col min="7" max="7" width="8" style="1" customWidth="1"/>
    <col min="8" max="8" width="14.710937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PD'!A12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PD'!B12</f>
        <v>D.1.1</v>
      </c>
      <c r="G4" s="31"/>
      <c r="H4" s="31"/>
      <c r="I4" s="31"/>
      <c r="J4" s="32" t="s">
        <v>50</v>
      </c>
      <c r="K4" s="30" t="str">
        <f>'SEZNAM PD'!C12</f>
        <v>ASR</v>
      </c>
      <c r="L4" s="30"/>
      <c r="M4" s="30"/>
      <c r="N4" s="12"/>
    </row>
    <row r="5" spans="1:14" ht="24" customHeight="1" thickBot="1" x14ac:dyDescent="0.25">
      <c r="A5" s="9"/>
      <c r="B5" s="152" t="str">
        <f>'SEZNAM PD'!D12</f>
        <v>Architektonicko-stavební řešení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9"/>
      <c r="B15" s="62" t="str">
        <f>TITULNÍ!$F$27</f>
        <v>ET01</v>
      </c>
      <c r="C15" s="7" t="str">
        <f>$B$3</f>
        <v>SO101</v>
      </c>
      <c r="D15" s="5"/>
      <c r="E15" s="5" t="str">
        <f>$F$4</f>
        <v>D.1.1</v>
      </c>
      <c r="F15" s="5" t="str">
        <f>$K$4</f>
        <v>ASR</v>
      </c>
      <c r="G15" s="7" t="s">
        <v>74</v>
      </c>
      <c r="H15" s="5" t="s">
        <v>686</v>
      </c>
      <c r="I15" s="5" t="s">
        <v>73</v>
      </c>
      <c r="J15" s="7" t="s">
        <v>68</v>
      </c>
      <c r="K15" s="7" t="s">
        <v>47</v>
      </c>
      <c r="L15" s="7"/>
      <c r="M15" s="7" t="s">
        <v>270</v>
      </c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KVSUPS_DPS_ET01_SO101_D.1.1_ASR-001_TECH ZPR</v>
      </c>
    </row>
    <row r="16" spans="1:14" s="10" customFormat="1" x14ac:dyDescent="0.25">
      <c r="A16" s="9"/>
      <c r="B16" s="62"/>
      <c r="C16" s="7" t="str">
        <f>$B$3</f>
        <v>SO101</v>
      </c>
      <c r="D16" s="5"/>
      <c r="E16" s="5" t="str">
        <f>$F$4</f>
        <v>D.1.1</v>
      </c>
      <c r="F16" s="5" t="str">
        <f>$K$4</f>
        <v>ASR</v>
      </c>
      <c r="G16" s="7" t="s">
        <v>75</v>
      </c>
      <c r="H16" s="5" t="s">
        <v>1080</v>
      </c>
      <c r="I16" s="5" t="s">
        <v>1081</v>
      </c>
      <c r="J16" s="7" t="s">
        <v>68</v>
      </c>
      <c r="K16" s="7" t="s">
        <v>47</v>
      </c>
      <c r="L16" s="7"/>
      <c r="M16" s="7"/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KVSUPS_DPS_SO101_D.1.1_ASR-002_SKLADBY KCI</v>
      </c>
    </row>
    <row r="17" spans="1:14" s="10" customFormat="1" x14ac:dyDescent="0.25">
      <c r="A17" s="7"/>
      <c r="B17" s="5" t="str">
        <f>TITULNÍ!$F$27</f>
        <v>ET01</v>
      </c>
      <c r="C17" s="7" t="str">
        <f t="shared" ref="C17:C20" si="0">$B$3</f>
        <v>SO101</v>
      </c>
      <c r="D17" s="5" t="s">
        <v>640</v>
      </c>
      <c r="E17" s="5" t="str">
        <f t="shared" ref="E17:E20" si="1">$F$4</f>
        <v>D.1.1</v>
      </c>
      <c r="F17" s="5" t="str">
        <f t="shared" ref="F17:F20" si="2">$K$4</f>
        <v>ASR</v>
      </c>
      <c r="G17" s="7" t="s">
        <v>109</v>
      </c>
      <c r="H17" s="5" t="s">
        <v>642</v>
      </c>
      <c r="I17" s="5" t="s">
        <v>180</v>
      </c>
      <c r="J17" s="7" t="s">
        <v>78</v>
      </c>
      <c r="K17" s="7" t="s">
        <v>47</v>
      </c>
      <c r="L17" s="7"/>
      <c r="M17" s="83" t="s">
        <v>270</v>
      </c>
      <c r="N17" s="55" t="str">
        <f t="shared" ref="N17:N20" si="3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KVSUPS_DPS_ET01_SO101_BOURÁNÍ_D.1.1_ASR-101_PUD_1.PP</v>
      </c>
    </row>
    <row r="18" spans="1:14" s="10" customFormat="1" x14ac:dyDescent="0.25">
      <c r="A18" s="7"/>
      <c r="B18" s="5" t="str">
        <f>TITULNÍ!$F$27</f>
        <v>ET01</v>
      </c>
      <c r="C18" s="7" t="str">
        <f t="shared" si="0"/>
        <v>SO101</v>
      </c>
      <c r="D18" s="5" t="s">
        <v>640</v>
      </c>
      <c r="E18" s="5" t="str">
        <f t="shared" si="1"/>
        <v>D.1.1</v>
      </c>
      <c r="F18" s="5" t="str">
        <f t="shared" si="2"/>
        <v>ASR</v>
      </c>
      <c r="G18" s="7" t="s">
        <v>139</v>
      </c>
      <c r="H18" s="5" t="s">
        <v>643</v>
      </c>
      <c r="I18" s="5" t="s">
        <v>181</v>
      </c>
      <c r="J18" s="7" t="s">
        <v>78</v>
      </c>
      <c r="K18" s="7" t="s">
        <v>47</v>
      </c>
      <c r="L18" s="7"/>
      <c r="M18" s="83" t="str">
        <f t="shared" ref="M18:M50" si="4">$M$17</f>
        <v>27.08.2024</v>
      </c>
      <c r="N18" s="55" t="str">
        <f t="shared" ref="N18" si="5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KVSUPS_DPS_ET01_SO101_BOURÁNÍ_D.1.1_ASR-102_PUD_1.NP</v>
      </c>
    </row>
    <row r="19" spans="1:14" s="10" customFormat="1" x14ac:dyDescent="0.25">
      <c r="A19" s="7"/>
      <c r="B19" s="5" t="str">
        <f>TITULNÍ!$F$27</f>
        <v>ET01</v>
      </c>
      <c r="C19" s="7" t="str">
        <f t="shared" si="0"/>
        <v>SO101</v>
      </c>
      <c r="D19" s="5" t="s">
        <v>640</v>
      </c>
      <c r="E19" s="5" t="str">
        <f t="shared" si="1"/>
        <v>D.1.1</v>
      </c>
      <c r="F19" s="5" t="str">
        <f t="shared" si="2"/>
        <v>ASR</v>
      </c>
      <c r="G19" s="7" t="s">
        <v>140</v>
      </c>
      <c r="H19" s="5" t="s">
        <v>644</v>
      </c>
      <c r="I19" s="5" t="s">
        <v>182</v>
      </c>
      <c r="J19" s="7" t="s">
        <v>78</v>
      </c>
      <c r="K19" s="7" t="s">
        <v>47</v>
      </c>
      <c r="L19" s="7"/>
      <c r="M19" s="83" t="str">
        <f t="shared" si="4"/>
        <v>27.08.2024</v>
      </c>
      <c r="N19" s="55" t="str">
        <f t="shared" si="3"/>
        <v>KVSUPS_DPS_ET01_SO101_BOURÁNÍ_D.1.1_ASR-103_PUD_2.NP</v>
      </c>
    </row>
    <row r="20" spans="1:14" s="10" customFormat="1" x14ac:dyDescent="0.25">
      <c r="A20" s="7"/>
      <c r="B20" s="5" t="str">
        <f>TITULNÍ!$F$27</f>
        <v>ET01</v>
      </c>
      <c r="C20" s="7" t="str">
        <f t="shared" si="0"/>
        <v>SO101</v>
      </c>
      <c r="D20" s="5" t="s">
        <v>640</v>
      </c>
      <c r="E20" s="5" t="str">
        <f t="shared" si="1"/>
        <v>D.1.1</v>
      </c>
      <c r="F20" s="5" t="str">
        <f t="shared" si="2"/>
        <v>ASR</v>
      </c>
      <c r="G20" s="7" t="s">
        <v>141</v>
      </c>
      <c r="H20" s="5" t="s">
        <v>645</v>
      </c>
      <c r="I20" s="5" t="s">
        <v>183</v>
      </c>
      <c r="J20" s="7" t="s">
        <v>78</v>
      </c>
      <c r="K20" s="7" t="s">
        <v>47</v>
      </c>
      <c r="L20" s="7"/>
      <c r="M20" s="83" t="str">
        <f t="shared" si="4"/>
        <v>27.08.2024</v>
      </c>
      <c r="N20" s="55" t="str">
        <f t="shared" si="3"/>
        <v>KVSUPS_DPS_ET01_SO101_BOURÁNÍ_D.1.1_ASR-104_PUD_3.NP</v>
      </c>
    </row>
    <row r="21" spans="1:14" s="10" customFormat="1" x14ac:dyDescent="0.25">
      <c r="A21" s="7"/>
      <c r="B21" s="5" t="str">
        <f>TITULNÍ!$F$27</f>
        <v>ET01</v>
      </c>
      <c r="C21" s="7" t="str">
        <f t="shared" ref="C21:C65" si="6">$B$3</f>
        <v>SO101</v>
      </c>
      <c r="D21" s="5" t="s">
        <v>640</v>
      </c>
      <c r="E21" s="5" t="str">
        <f t="shared" ref="E21:E65" si="7">$F$4</f>
        <v>D.1.1</v>
      </c>
      <c r="F21" s="5" t="str">
        <f t="shared" ref="F21:F65" si="8">$K$4</f>
        <v>ASR</v>
      </c>
      <c r="G21" s="7" t="s">
        <v>142</v>
      </c>
      <c r="H21" s="5" t="s">
        <v>646</v>
      </c>
      <c r="I21" s="5" t="s">
        <v>184</v>
      </c>
      <c r="J21" s="7" t="s">
        <v>78</v>
      </c>
      <c r="K21" s="7" t="s">
        <v>47</v>
      </c>
      <c r="L21" s="7"/>
      <c r="M21" s="83" t="str">
        <f t="shared" si="4"/>
        <v>27.08.2024</v>
      </c>
      <c r="N21" s="55" t="str">
        <f t="shared" ref="N21:N34" si="9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KVSUPS_DPS_ET01_SO101_BOURÁNÍ_D.1.1_ASR-105_PUD_4.NP</v>
      </c>
    </row>
    <row r="22" spans="1:14" s="10" customFormat="1" x14ac:dyDescent="0.25">
      <c r="A22" s="7"/>
      <c r="B22" s="5" t="str">
        <f>TITULNÍ!$F$27</f>
        <v>ET01</v>
      </c>
      <c r="C22" s="7" t="str">
        <f t="shared" si="6"/>
        <v>SO101</v>
      </c>
      <c r="D22" s="5" t="s">
        <v>640</v>
      </c>
      <c r="E22" s="5" t="str">
        <f t="shared" si="7"/>
        <v>D.1.1</v>
      </c>
      <c r="F22" s="5" t="str">
        <f t="shared" si="8"/>
        <v>ASR</v>
      </c>
      <c r="G22" s="7" t="s">
        <v>143</v>
      </c>
      <c r="H22" s="5" t="s">
        <v>647</v>
      </c>
      <c r="I22" s="5" t="s">
        <v>1013</v>
      </c>
      <c r="J22" s="7" t="s">
        <v>78</v>
      </c>
      <c r="K22" s="7" t="s">
        <v>47</v>
      </c>
      <c r="L22" s="7"/>
      <c r="M22" s="83" t="str">
        <f t="shared" si="4"/>
        <v>27.08.2024</v>
      </c>
      <c r="N22" s="55" t="str">
        <f t="shared" si="9"/>
        <v>KVSUPS_DPS_ET01_SO101_BOURÁNÍ_D.1.1_ASR-106_PUD_KROV</v>
      </c>
    </row>
    <row r="23" spans="1:14" s="10" customFormat="1" x14ac:dyDescent="0.25">
      <c r="A23" s="7"/>
      <c r="B23" s="5" t="str">
        <f>TITULNÍ!$F$27</f>
        <v>ET01</v>
      </c>
      <c r="C23" s="7" t="str">
        <f t="shared" si="6"/>
        <v>SO101</v>
      </c>
      <c r="D23" s="5" t="s">
        <v>640</v>
      </c>
      <c r="E23" s="5" t="str">
        <f t="shared" si="7"/>
        <v>D.1.1</v>
      </c>
      <c r="F23" s="5" t="str">
        <f t="shared" si="8"/>
        <v>ASR</v>
      </c>
      <c r="G23" s="7" t="s">
        <v>144</v>
      </c>
      <c r="H23" s="5" t="s">
        <v>648</v>
      </c>
      <c r="I23" s="5" t="s">
        <v>111</v>
      </c>
      <c r="J23" s="7" t="s">
        <v>78</v>
      </c>
      <c r="K23" s="7" t="s">
        <v>47</v>
      </c>
      <c r="L23" s="7"/>
      <c r="M23" s="83" t="str">
        <f t="shared" si="4"/>
        <v>27.08.2024</v>
      </c>
      <c r="N23" s="55" t="str">
        <f t="shared" si="9"/>
        <v>KVSUPS_DPS_ET01_SO101_BOURÁNÍ_D.1.1_ASR-107_PUD_STR</v>
      </c>
    </row>
    <row r="24" spans="1:14" s="10" customFormat="1" x14ac:dyDescent="0.25">
      <c r="A24" s="7"/>
      <c r="B24" s="5" t="str">
        <f>TITULNÍ!$F$27</f>
        <v>ET01</v>
      </c>
      <c r="C24" s="7" t="str">
        <f t="shared" si="6"/>
        <v>SO101</v>
      </c>
      <c r="D24" s="5" t="s">
        <v>640</v>
      </c>
      <c r="E24" s="5" t="str">
        <f t="shared" si="7"/>
        <v>D.1.1</v>
      </c>
      <c r="F24" s="5" t="str">
        <f t="shared" si="8"/>
        <v>ASR</v>
      </c>
      <c r="G24" s="5">
        <v>201</v>
      </c>
      <c r="H24" s="5" t="s">
        <v>649</v>
      </c>
      <c r="I24" s="5" t="s">
        <v>1014</v>
      </c>
      <c r="J24" s="7" t="s">
        <v>78</v>
      </c>
      <c r="K24" s="7" t="s">
        <v>47</v>
      </c>
      <c r="L24" s="7"/>
      <c r="M24" s="83" t="str">
        <f t="shared" si="4"/>
        <v>27.08.2024</v>
      </c>
      <c r="N24" s="55" t="str">
        <f t="shared" si="9"/>
        <v>KVSUPS_DPS_ET01_SO101_BOURÁNÍ_D.1.1_ASR-201_REZ_AA</v>
      </c>
    </row>
    <row r="25" spans="1:14" s="10" customFormat="1" x14ac:dyDescent="0.25">
      <c r="A25" s="7"/>
      <c r="B25" s="5" t="str">
        <f>TITULNÍ!$F$27</f>
        <v>ET01</v>
      </c>
      <c r="C25" s="7" t="str">
        <f t="shared" si="6"/>
        <v>SO101</v>
      </c>
      <c r="D25" s="5" t="s">
        <v>640</v>
      </c>
      <c r="E25" s="5" t="str">
        <f t="shared" si="7"/>
        <v>D.1.1</v>
      </c>
      <c r="F25" s="5" t="str">
        <f t="shared" si="8"/>
        <v>ASR</v>
      </c>
      <c r="G25" s="7" t="s">
        <v>204</v>
      </c>
      <c r="H25" s="5" t="s">
        <v>650</v>
      </c>
      <c r="I25" s="5" t="s">
        <v>1015</v>
      </c>
      <c r="J25" s="7" t="s">
        <v>78</v>
      </c>
      <c r="K25" s="7" t="s">
        <v>47</v>
      </c>
      <c r="L25" s="7"/>
      <c r="M25" s="83" t="str">
        <f t="shared" si="4"/>
        <v>27.08.2024</v>
      </c>
      <c r="N25" s="55" t="str">
        <f t="shared" si="9"/>
        <v>KVSUPS_DPS_ET01_SO101_BOURÁNÍ_D.1.1_ASR-202_REZ_BB</v>
      </c>
    </row>
    <row r="26" spans="1:14" s="10" customFormat="1" x14ac:dyDescent="0.25">
      <c r="A26" s="7"/>
      <c r="B26" s="5" t="str">
        <f>TITULNÍ!$F$27</f>
        <v>ET01</v>
      </c>
      <c r="C26" s="7" t="str">
        <f t="shared" si="6"/>
        <v>SO101</v>
      </c>
      <c r="D26" s="5" t="s">
        <v>640</v>
      </c>
      <c r="E26" s="5" t="str">
        <f t="shared" si="7"/>
        <v>D.1.1</v>
      </c>
      <c r="F26" s="5" t="str">
        <f t="shared" si="8"/>
        <v>ASR</v>
      </c>
      <c r="G26" s="7" t="s">
        <v>379</v>
      </c>
      <c r="H26" s="5" t="s">
        <v>651</v>
      </c>
      <c r="I26" s="5" t="s">
        <v>1016</v>
      </c>
      <c r="J26" s="7" t="s">
        <v>78</v>
      </c>
      <c r="K26" s="7" t="s">
        <v>47</v>
      </c>
      <c r="L26" s="7"/>
      <c r="M26" s="83" t="str">
        <f t="shared" si="4"/>
        <v>27.08.2024</v>
      </c>
      <c r="N26" s="55" t="str">
        <f t="shared" si="9"/>
        <v>KVSUPS_DPS_ET01_SO101_BOURÁNÍ_D.1.1_ASR-203_REZ_CC</v>
      </c>
    </row>
    <row r="27" spans="1:14" s="10" customFormat="1" x14ac:dyDescent="0.25">
      <c r="A27" s="7"/>
      <c r="B27" s="5" t="str">
        <f>TITULNÍ!$F$27</f>
        <v>ET01</v>
      </c>
      <c r="C27" s="7" t="str">
        <f t="shared" si="6"/>
        <v>SO101</v>
      </c>
      <c r="D27" s="5" t="s">
        <v>640</v>
      </c>
      <c r="E27" s="5" t="str">
        <f t="shared" si="7"/>
        <v>D.1.1</v>
      </c>
      <c r="F27" s="5" t="str">
        <f t="shared" si="8"/>
        <v>ASR</v>
      </c>
      <c r="G27" s="7" t="s">
        <v>380</v>
      </c>
      <c r="H27" s="5" t="s">
        <v>652</v>
      </c>
      <c r="I27" s="5" t="s">
        <v>1017</v>
      </c>
      <c r="J27" s="7" t="s">
        <v>78</v>
      </c>
      <c r="K27" s="7" t="s">
        <v>47</v>
      </c>
      <c r="L27" s="7"/>
      <c r="M27" s="83" t="str">
        <f t="shared" si="4"/>
        <v>27.08.2024</v>
      </c>
      <c r="N27" s="55" t="str">
        <f t="shared" si="9"/>
        <v>KVSUPS_DPS_ET01_SO101_BOURÁNÍ_D.1.1_ASR-204_REZ_DD</v>
      </c>
    </row>
    <row r="28" spans="1:14" s="10" customFormat="1" x14ac:dyDescent="0.25">
      <c r="A28" s="7"/>
      <c r="B28" s="5" t="str">
        <f>TITULNÍ!$F$27</f>
        <v>ET01</v>
      </c>
      <c r="C28" s="7" t="str">
        <f t="shared" si="6"/>
        <v>SO101</v>
      </c>
      <c r="D28" s="5" t="s">
        <v>640</v>
      </c>
      <c r="E28" s="5" t="str">
        <f t="shared" si="7"/>
        <v>D.1.1</v>
      </c>
      <c r="F28" s="5" t="str">
        <f t="shared" si="8"/>
        <v>ASR</v>
      </c>
      <c r="G28" s="7" t="s">
        <v>381</v>
      </c>
      <c r="H28" s="5" t="s">
        <v>653</v>
      </c>
      <c r="I28" s="5" t="s">
        <v>1018</v>
      </c>
      <c r="J28" s="7" t="s">
        <v>78</v>
      </c>
      <c r="K28" s="7" t="s">
        <v>47</v>
      </c>
      <c r="L28" s="7"/>
      <c r="M28" s="83" t="str">
        <f t="shared" si="4"/>
        <v>27.08.2024</v>
      </c>
      <c r="N28" s="55" t="str">
        <f t="shared" si="9"/>
        <v>KVSUPS_DPS_ET01_SO101_BOURÁNÍ_D.1.1_ASR-205_REZ_EE</v>
      </c>
    </row>
    <row r="29" spans="1:14" s="10" customFormat="1" x14ac:dyDescent="0.25">
      <c r="A29" s="7"/>
      <c r="B29" s="5" t="str">
        <f>TITULNÍ!$F$27</f>
        <v>ET01</v>
      </c>
      <c r="C29" s="7" t="str">
        <f t="shared" si="6"/>
        <v>SO101</v>
      </c>
      <c r="D29" s="5" t="s">
        <v>640</v>
      </c>
      <c r="E29" s="5" t="str">
        <f t="shared" si="7"/>
        <v>D.1.1</v>
      </c>
      <c r="F29" s="5" t="str">
        <f t="shared" si="8"/>
        <v>ASR</v>
      </c>
      <c r="G29" s="7" t="s">
        <v>382</v>
      </c>
      <c r="H29" s="5" t="s">
        <v>654</v>
      </c>
      <c r="I29" s="5" t="s">
        <v>1019</v>
      </c>
      <c r="J29" s="7" t="s">
        <v>78</v>
      </c>
      <c r="K29" s="7" t="s">
        <v>47</v>
      </c>
      <c r="L29" s="7"/>
      <c r="M29" s="83" t="str">
        <f t="shared" si="4"/>
        <v>27.08.2024</v>
      </c>
      <c r="N29" s="55" t="str">
        <f t="shared" si="9"/>
        <v>KVSUPS_DPS_ET01_SO101_BOURÁNÍ_D.1.1_ASR-206_REZ_KROV</v>
      </c>
    </row>
    <row r="30" spans="1:14" s="10" customFormat="1" x14ac:dyDescent="0.2">
      <c r="B30" s="5" t="str">
        <f>TITULNÍ!$F$27</f>
        <v>ET01</v>
      </c>
      <c r="C30" s="7" t="str">
        <f t="shared" si="6"/>
        <v>SO101</v>
      </c>
      <c r="D30" s="5" t="s">
        <v>640</v>
      </c>
      <c r="E30" s="5" t="str">
        <f t="shared" si="7"/>
        <v>D.1.1</v>
      </c>
      <c r="F30" s="5" t="str">
        <f t="shared" si="8"/>
        <v>ASR</v>
      </c>
      <c r="G30" s="7" t="s">
        <v>383</v>
      </c>
      <c r="H30" s="1" t="s">
        <v>654</v>
      </c>
      <c r="I30" s="5" t="s">
        <v>661</v>
      </c>
      <c r="J30" s="7" t="s">
        <v>78</v>
      </c>
      <c r="K30" s="7" t="s">
        <v>47</v>
      </c>
      <c r="L30" s="7"/>
      <c r="M30" s="83" t="str">
        <f t="shared" si="4"/>
        <v>27.08.2024</v>
      </c>
      <c r="N30" s="55" t="str">
        <f t="shared" si="9"/>
        <v>KVSUPS_DPS_ET01_SO101_BOURÁNÍ_D.1.1_ASR-207_REZ_KROV</v>
      </c>
    </row>
    <row r="31" spans="1:14" s="10" customFormat="1" x14ac:dyDescent="0.2">
      <c r="B31" s="5" t="str">
        <f>TITULNÍ!$F$27</f>
        <v>ET01</v>
      </c>
      <c r="C31" s="7" t="str">
        <f t="shared" si="6"/>
        <v>SO101</v>
      </c>
      <c r="D31" s="5" t="s">
        <v>640</v>
      </c>
      <c r="E31" s="5" t="str">
        <f t="shared" si="7"/>
        <v>D.1.1</v>
      </c>
      <c r="F31" s="5" t="str">
        <f t="shared" si="8"/>
        <v>ASR</v>
      </c>
      <c r="G31" s="7" t="s">
        <v>399</v>
      </c>
      <c r="H31" s="45" t="s">
        <v>655</v>
      </c>
      <c r="I31" s="5" t="s">
        <v>1020</v>
      </c>
      <c r="J31" s="7" t="s">
        <v>78</v>
      </c>
      <c r="K31" s="7" t="s">
        <v>47</v>
      </c>
      <c r="L31" s="7"/>
      <c r="M31" s="83" t="str">
        <f t="shared" si="4"/>
        <v>27.08.2024</v>
      </c>
      <c r="N31" s="55" t="str">
        <f t="shared" si="9"/>
        <v>KVSUPS_DPS_ET01_SO101_BOURÁNÍ_D.1.1_ASR-301_POH_J</v>
      </c>
    </row>
    <row r="32" spans="1:14" s="10" customFormat="1" x14ac:dyDescent="0.2">
      <c r="B32" s="5" t="str">
        <f>TITULNÍ!$F$27</f>
        <v>ET01</v>
      </c>
      <c r="C32" s="7" t="str">
        <f t="shared" si="6"/>
        <v>SO101</v>
      </c>
      <c r="D32" s="5" t="s">
        <v>640</v>
      </c>
      <c r="E32" s="5" t="str">
        <f t="shared" si="7"/>
        <v>D.1.1</v>
      </c>
      <c r="F32" s="5" t="str">
        <f t="shared" si="8"/>
        <v>ASR</v>
      </c>
      <c r="G32" s="7" t="s">
        <v>400</v>
      </c>
      <c r="H32" s="45" t="s">
        <v>656</v>
      </c>
      <c r="I32" s="5" t="s">
        <v>1021</v>
      </c>
      <c r="J32" s="7" t="s">
        <v>78</v>
      </c>
      <c r="K32" s="7" t="s">
        <v>47</v>
      </c>
      <c r="L32" s="7"/>
      <c r="M32" s="83" t="str">
        <f t="shared" si="4"/>
        <v>27.08.2024</v>
      </c>
      <c r="N32" s="55" t="str">
        <f t="shared" ref="N32" si="10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KVSUPS_DPS_ET01_SO101_BOURÁNÍ_D.1.1_ASR-302_POH_S</v>
      </c>
    </row>
    <row r="33" spans="1:14" s="10" customFormat="1" x14ac:dyDescent="0.2">
      <c r="B33" s="5" t="str">
        <f>TITULNÍ!$F$27</f>
        <v>ET01</v>
      </c>
      <c r="C33" s="7" t="str">
        <f t="shared" si="6"/>
        <v>SO101</v>
      </c>
      <c r="D33" s="5" t="s">
        <v>640</v>
      </c>
      <c r="E33" s="5" t="str">
        <f t="shared" si="7"/>
        <v>D.1.1</v>
      </c>
      <c r="F33" s="5" t="str">
        <f t="shared" si="8"/>
        <v>ASR</v>
      </c>
      <c r="G33" s="7" t="s">
        <v>401</v>
      </c>
      <c r="H33" s="45" t="s">
        <v>657</v>
      </c>
      <c r="I33" s="5" t="s">
        <v>1022</v>
      </c>
      <c r="J33" s="7" t="s">
        <v>78</v>
      </c>
      <c r="K33" s="7" t="s">
        <v>47</v>
      </c>
      <c r="L33" s="7"/>
      <c r="M33" s="83" t="str">
        <f t="shared" si="4"/>
        <v>27.08.2024</v>
      </c>
      <c r="N33" s="55" t="str">
        <f t="shared" si="9"/>
        <v>KVSUPS_DPS_ET01_SO101_BOURÁNÍ_D.1.1_ASR-303_POH_V</v>
      </c>
    </row>
    <row r="34" spans="1:14" s="10" customFormat="1" x14ac:dyDescent="0.2">
      <c r="B34" s="5" t="str">
        <f>TITULNÍ!$F$27</f>
        <v>ET01</v>
      </c>
      <c r="C34" s="7" t="str">
        <f t="shared" si="6"/>
        <v>SO101</v>
      </c>
      <c r="D34" s="5" t="s">
        <v>640</v>
      </c>
      <c r="E34" s="5" t="str">
        <f t="shared" si="7"/>
        <v>D.1.1</v>
      </c>
      <c r="F34" s="5" t="str">
        <f t="shared" si="8"/>
        <v>ASR</v>
      </c>
      <c r="G34" s="7" t="s">
        <v>402</v>
      </c>
      <c r="H34" s="1" t="s">
        <v>658</v>
      </c>
      <c r="I34" s="5" t="s">
        <v>1023</v>
      </c>
      <c r="J34" s="7" t="s">
        <v>78</v>
      </c>
      <c r="K34" s="7" t="s">
        <v>47</v>
      </c>
      <c r="L34" s="7"/>
      <c r="M34" s="83" t="str">
        <f t="shared" si="4"/>
        <v>27.08.2024</v>
      </c>
      <c r="N34" s="55" t="str">
        <f t="shared" si="9"/>
        <v>KVSUPS_DPS_ET01_SO101_BOURÁNÍ_D.1.1_ASR-304_POH_Z</v>
      </c>
    </row>
    <row r="35" spans="1:14" s="10" customFormat="1" x14ac:dyDescent="0.2">
      <c r="B35" s="5" t="str">
        <f>TITULNÍ!$F$27</f>
        <v>ET01</v>
      </c>
      <c r="C35" s="7" t="str">
        <f t="shared" si="6"/>
        <v>SO101</v>
      </c>
      <c r="D35" s="5" t="s">
        <v>640</v>
      </c>
      <c r="E35" s="5" t="str">
        <f t="shared" si="7"/>
        <v>D.1.1</v>
      </c>
      <c r="F35" s="5" t="str">
        <f t="shared" si="8"/>
        <v>ASR</v>
      </c>
      <c r="G35" s="7" t="s">
        <v>403</v>
      </c>
      <c r="H35" s="84" t="s">
        <v>656</v>
      </c>
      <c r="I35" s="5" t="s">
        <v>1025</v>
      </c>
      <c r="J35" s="7" t="s">
        <v>78</v>
      </c>
      <c r="K35" s="7" t="s">
        <v>47</v>
      </c>
      <c r="L35" s="7"/>
      <c r="M35" s="83" t="str">
        <f t="shared" si="4"/>
        <v>27.08.2024</v>
      </c>
      <c r="N35" s="55" t="str">
        <f t="shared" ref="N35" si="11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KVSUPS_DPS_ET01_SO101_BOURÁNÍ_D.1.1_ASR-305_POH_S</v>
      </c>
    </row>
    <row r="36" spans="1:14" s="10" customFormat="1" x14ac:dyDescent="0.2">
      <c r="B36" s="5" t="str">
        <f>TITULNÍ!$F$27</f>
        <v>ET01</v>
      </c>
      <c r="C36" s="7" t="str">
        <f t="shared" si="6"/>
        <v>SO101</v>
      </c>
      <c r="D36" s="5" t="s">
        <v>640</v>
      </c>
      <c r="E36" s="5" t="str">
        <f t="shared" si="7"/>
        <v>D.1.1</v>
      </c>
      <c r="F36" s="5" t="str">
        <f t="shared" si="8"/>
        <v>ASR</v>
      </c>
      <c r="G36" s="7" t="s">
        <v>404</v>
      </c>
      <c r="H36" s="84" t="s">
        <v>657</v>
      </c>
      <c r="I36" s="5" t="s">
        <v>1026</v>
      </c>
      <c r="J36" s="7" t="s">
        <v>78</v>
      </c>
      <c r="K36" s="7" t="s">
        <v>47</v>
      </c>
      <c r="L36" s="7"/>
      <c r="M36" s="83" t="str">
        <f t="shared" si="4"/>
        <v>27.08.2024</v>
      </c>
      <c r="N36" s="55" t="str">
        <f t="shared" ref="N36:N58" si="12">_xlfn.CONCAT($F$6,"_",$F$7,IF(B36=0,"","_"),IF(B36=0,"",B36),IF(C36=0,"","_"),IF(C36=0,"",C36),IF(D36=0,"","_"),IF(D36=0,"",D36),IF(E36=0,"","_"),IF(E36=0,"",E36),IF(F36=0,"","_"),IF(F36=0,"",F36),IF(G36=0,"","-"),IF(G36=0,"",G36),IF(G36=0,"-","_"),IF(H36=0,"",H36))</f>
        <v>KVSUPS_DPS_ET01_SO101_BOURÁNÍ_D.1.1_ASR-306_POH_V</v>
      </c>
    </row>
    <row r="37" spans="1:14" s="10" customFormat="1" x14ac:dyDescent="0.2">
      <c r="B37" s="5" t="str">
        <f>TITULNÍ!$F$27</f>
        <v>ET01</v>
      </c>
      <c r="C37" s="7" t="str">
        <f t="shared" si="6"/>
        <v>SO101</v>
      </c>
      <c r="D37" s="5" t="s">
        <v>640</v>
      </c>
      <c r="E37" s="5" t="str">
        <f t="shared" si="7"/>
        <v>D.1.1</v>
      </c>
      <c r="F37" s="5" t="str">
        <f t="shared" si="8"/>
        <v>ASR</v>
      </c>
      <c r="G37" s="7" t="s">
        <v>404</v>
      </c>
      <c r="H37" s="84" t="s">
        <v>658</v>
      </c>
      <c r="I37" s="5" t="s">
        <v>1027</v>
      </c>
      <c r="J37" s="7" t="s">
        <v>78</v>
      </c>
      <c r="K37" s="7" t="s">
        <v>47</v>
      </c>
      <c r="L37" s="7"/>
      <c r="M37" s="83" t="str">
        <f t="shared" si="4"/>
        <v>27.08.2024</v>
      </c>
      <c r="N37" s="55" t="str">
        <f t="shared" ref="N37:N38" si="13">_xlfn.CONCAT($F$6,"_",$F$7,IF(B37=0,"","_"),IF(B37=0,"",B37),IF(C37=0,"","_"),IF(C37=0,"",C37),IF(D37=0,"","_"),IF(D37=0,"",D37),IF(E37=0,"","_"),IF(E37=0,"",E37),IF(F37=0,"","_"),IF(F37=0,"",F37),IF(G37=0,"","-"),IF(G37=0,"",G37),IF(G37=0,"-","_"),IF(H37=0,"",H37))</f>
        <v>KVSUPS_DPS_ET01_SO101_BOURÁNÍ_D.1.1_ASR-306_POH_Z</v>
      </c>
    </row>
    <row r="38" spans="1:14" s="10" customFormat="1" x14ac:dyDescent="0.2">
      <c r="B38" s="5" t="s">
        <v>71</v>
      </c>
      <c r="C38" s="7" t="s">
        <v>41</v>
      </c>
      <c r="D38" s="5"/>
      <c r="E38" s="5" t="s">
        <v>12</v>
      </c>
      <c r="F38" s="5" t="s">
        <v>18</v>
      </c>
      <c r="G38" s="7" t="s">
        <v>1038</v>
      </c>
      <c r="H38" s="45" t="s">
        <v>1039</v>
      </c>
      <c r="I38" s="5" t="s">
        <v>1040</v>
      </c>
      <c r="J38" s="7" t="s">
        <v>112</v>
      </c>
      <c r="K38" s="7" t="s">
        <v>47</v>
      </c>
      <c r="L38" s="7"/>
      <c r="M38" s="83" t="str">
        <f t="shared" si="4"/>
        <v>27.08.2024</v>
      </c>
      <c r="N38" s="55" t="str">
        <f t="shared" si="13"/>
        <v>KVSUPS_DPS_ET01_SO101_D.1.1_ASR-100_PUD_HTU</v>
      </c>
    </row>
    <row r="39" spans="1:14" s="10" customFormat="1" x14ac:dyDescent="0.25">
      <c r="A39" s="7"/>
      <c r="B39" s="5" t="str">
        <f>TITULNÍ!$F$27</f>
        <v>ET01</v>
      </c>
      <c r="C39" s="7" t="str">
        <f t="shared" si="6"/>
        <v>SO101</v>
      </c>
      <c r="D39" s="5"/>
      <c r="E39" s="5" t="str">
        <f t="shared" si="7"/>
        <v>D.1.1</v>
      </c>
      <c r="F39" s="5" t="str">
        <f t="shared" si="8"/>
        <v>ASR</v>
      </c>
      <c r="G39" s="7" t="s">
        <v>109</v>
      </c>
      <c r="H39" s="5" t="s">
        <v>659</v>
      </c>
      <c r="I39" s="5" t="s">
        <v>1024</v>
      </c>
      <c r="J39" s="7" t="s">
        <v>78</v>
      </c>
      <c r="K39" s="7" t="s">
        <v>47</v>
      </c>
      <c r="L39" s="7"/>
      <c r="M39" s="83" t="str">
        <f t="shared" si="4"/>
        <v>27.08.2024</v>
      </c>
      <c r="N39" s="55" t="str">
        <f t="shared" si="12"/>
        <v>KVSUPS_DPS_ET01_SO101_D.1.1_ASR-101_PUD_ZAKL</v>
      </c>
    </row>
    <row r="40" spans="1:14" s="10" customFormat="1" x14ac:dyDescent="0.25">
      <c r="A40" s="7"/>
      <c r="B40" s="5" t="str">
        <f>TITULNÍ!$F$27</f>
        <v>ET01</v>
      </c>
      <c r="C40" s="7" t="str">
        <f t="shared" si="6"/>
        <v>SO101</v>
      </c>
      <c r="D40" s="5"/>
      <c r="E40" s="5" t="str">
        <f t="shared" si="7"/>
        <v>D.1.1</v>
      </c>
      <c r="F40" s="5" t="str">
        <f t="shared" si="8"/>
        <v>ASR</v>
      </c>
      <c r="G40" s="7" t="s">
        <v>139</v>
      </c>
      <c r="H40" s="5" t="s">
        <v>642</v>
      </c>
      <c r="I40" s="5" t="s">
        <v>180</v>
      </c>
      <c r="J40" s="7" t="s">
        <v>78</v>
      </c>
      <c r="K40" s="7" t="s">
        <v>47</v>
      </c>
      <c r="L40" s="7"/>
      <c r="M40" s="83" t="str">
        <f t="shared" si="4"/>
        <v>27.08.2024</v>
      </c>
      <c r="N40" s="55" t="str">
        <f t="shared" si="12"/>
        <v>KVSUPS_DPS_ET01_SO101_D.1.1_ASR-102_PUD_1.PP</v>
      </c>
    </row>
    <row r="41" spans="1:14" s="10" customFormat="1" x14ac:dyDescent="0.25">
      <c r="A41" s="7"/>
      <c r="B41" s="5" t="str">
        <f>TITULNÍ!$F$27</f>
        <v>ET01</v>
      </c>
      <c r="C41" s="7" t="str">
        <f t="shared" si="6"/>
        <v>SO101</v>
      </c>
      <c r="D41" s="5"/>
      <c r="E41" s="5" t="str">
        <f t="shared" si="7"/>
        <v>D.1.1</v>
      </c>
      <c r="F41" s="5" t="str">
        <f t="shared" si="8"/>
        <v>ASR</v>
      </c>
      <c r="G41" s="7" t="s">
        <v>140</v>
      </c>
      <c r="H41" s="5" t="s">
        <v>643</v>
      </c>
      <c r="I41" s="5" t="s">
        <v>181</v>
      </c>
      <c r="J41" s="7" t="s">
        <v>78</v>
      </c>
      <c r="K41" s="7" t="s">
        <v>47</v>
      </c>
      <c r="L41" s="7"/>
      <c r="M41" s="83" t="str">
        <f t="shared" si="4"/>
        <v>27.08.2024</v>
      </c>
      <c r="N41" s="55" t="str">
        <f t="shared" si="12"/>
        <v>KVSUPS_DPS_ET01_SO101_D.1.1_ASR-103_PUD_1.NP</v>
      </c>
    </row>
    <row r="42" spans="1:14" s="10" customFormat="1" x14ac:dyDescent="0.25">
      <c r="A42" s="7"/>
      <c r="B42" s="5" t="str">
        <f>TITULNÍ!$F$27</f>
        <v>ET01</v>
      </c>
      <c r="C42" s="7" t="str">
        <f t="shared" si="6"/>
        <v>SO101</v>
      </c>
      <c r="D42" s="5"/>
      <c r="E42" s="5" t="str">
        <f t="shared" si="7"/>
        <v>D.1.1</v>
      </c>
      <c r="F42" s="5" t="str">
        <f t="shared" si="8"/>
        <v>ASR</v>
      </c>
      <c r="G42" s="7" t="s">
        <v>141</v>
      </c>
      <c r="H42" s="5" t="s">
        <v>644</v>
      </c>
      <c r="I42" s="5" t="s">
        <v>182</v>
      </c>
      <c r="J42" s="7" t="s">
        <v>78</v>
      </c>
      <c r="K42" s="7" t="s">
        <v>47</v>
      </c>
      <c r="L42" s="7"/>
      <c r="M42" s="83" t="str">
        <f t="shared" si="4"/>
        <v>27.08.2024</v>
      </c>
      <c r="N42" s="55" t="str">
        <f t="shared" si="12"/>
        <v>KVSUPS_DPS_ET01_SO101_D.1.1_ASR-104_PUD_2.NP</v>
      </c>
    </row>
    <row r="43" spans="1:14" s="10" customFormat="1" x14ac:dyDescent="0.25">
      <c r="A43" s="7"/>
      <c r="B43" s="5" t="str">
        <f>TITULNÍ!$F$27</f>
        <v>ET01</v>
      </c>
      <c r="C43" s="7" t="str">
        <f t="shared" si="6"/>
        <v>SO101</v>
      </c>
      <c r="D43" s="5"/>
      <c r="E43" s="5" t="str">
        <f t="shared" si="7"/>
        <v>D.1.1</v>
      </c>
      <c r="F43" s="5" t="str">
        <f t="shared" si="8"/>
        <v>ASR</v>
      </c>
      <c r="G43" s="7" t="s">
        <v>142</v>
      </c>
      <c r="H43" s="5" t="s">
        <v>645</v>
      </c>
      <c r="I43" s="5" t="s">
        <v>183</v>
      </c>
      <c r="J43" s="7" t="s">
        <v>78</v>
      </c>
      <c r="K43" s="7" t="s">
        <v>47</v>
      </c>
      <c r="L43" s="7"/>
      <c r="M43" s="83" t="str">
        <f t="shared" si="4"/>
        <v>27.08.2024</v>
      </c>
      <c r="N43" s="55" t="str">
        <f t="shared" si="12"/>
        <v>KVSUPS_DPS_ET01_SO101_D.1.1_ASR-105_PUD_3.NP</v>
      </c>
    </row>
    <row r="44" spans="1:14" s="10" customFormat="1" x14ac:dyDescent="0.25">
      <c r="A44" s="7"/>
      <c r="B44" s="5" t="str">
        <f>TITULNÍ!$F$27</f>
        <v>ET01</v>
      </c>
      <c r="C44" s="7" t="str">
        <f t="shared" si="6"/>
        <v>SO101</v>
      </c>
      <c r="D44" s="5"/>
      <c r="E44" s="5" t="str">
        <f t="shared" si="7"/>
        <v>D.1.1</v>
      </c>
      <c r="F44" s="5" t="str">
        <f t="shared" si="8"/>
        <v>ASR</v>
      </c>
      <c r="G44" s="7" t="s">
        <v>143</v>
      </c>
      <c r="H44" s="5" t="s">
        <v>646</v>
      </c>
      <c r="I44" s="5" t="s">
        <v>184</v>
      </c>
      <c r="J44" s="7" t="s">
        <v>78</v>
      </c>
      <c r="K44" s="7" t="s">
        <v>47</v>
      </c>
      <c r="L44" s="7"/>
      <c r="M44" s="83" t="str">
        <f t="shared" si="4"/>
        <v>27.08.2024</v>
      </c>
      <c r="N44" s="55" t="str">
        <f t="shared" si="12"/>
        <v>KVSUPS_DPS_ET01_SO101_D.1.1_ASR-106_PUD_4.NP</v>
      </c>
    </row>
    <row r="45" spans="1:14" s="10" customFormat="1" x14ac:dyDescent="0.25">
      <c r="A45" s="7"/>
      <c r="B45" s="5" t="str">
        <f>TITULNÍ!$F$27</f>
        <v>ET01</v>
      </c>
      <c r="C45" s="7" t="str">
        <f t="shared" si="6"/>
        <v>SO101</v>
      </c>
      <c r="D45" s="5"/>
      <c r="E45" s="5" t="str">
        <f t="shared" si="7"/>
        <v>D.1.1</v>
      </c>
      <c r="F45" s="5" t="str">
        <f t="shared" si="8"/>
        <v>ASR</v>
      </c>
      <c r="G45" s="7" t="s">
        <v>144</v>
      </c>
      <c r="H45" s="5" t="s">
        <v>647</v>
      </c>
      <c r="I45" s="5" t="s">
        <v>1013</v>
      </c>
      <c r="J45" s="7" t="s">
        <v>78</v>
      </c>
      <c r="K45" s="7" t="s">
        <v>47</v>
      </c>
      <c r="L45" s="7"/>
      <c r="M45" s="83" t="str">
        <f t="shared" si="4"/>
        <v>27.08.2024</v>
      </c>
      <c r="N45" s="55" t="str">
        <f t="shared" si="12"/>
        <v>KVSUPS_DPS_ET01_SO101_D.1.1_ASR-107_PUD_KROV</v>
      </c>
    </row>
    <row r="46" spans="1:14" s="10" customFormat="1" x14ac:dyDescent="0.25">
      <c r="A46" s="7"/>
      <c r="B46" s="5" t="str">
        <f>TITULNÍ!$F$27</f>
        <v>ET01</v>
      </c>
      <c r="C46" s="7" t="str">
        <f t="shared" si="6"/>
        <v>SO101</v>
      </c>
      <c r="D46" s="5"/>
      <c r="E46" s="5" t="str">
        <f t="shared" si="7"/>
        <v>D.1.1</v>
      </c>
      <c r="F46" s="5" t="str">
        <f t="shared" si="8"/>
        <v>ASR</v>
      </c>
      <c r="G46" s="7" t="s">
        <v>145</v>
      </c>
      <c r="H46" s="5" t="s">
        <v>648</v>
      </c>
      <c r="I46" s="5" t="s">
        <v>111</v>
      </c>
      <c r="J46" s="7" t="s">
        <v>78</v>
      </c>
      <c r="K46" s="7" t="s">
        <v>47</v>
      </c>
      <c r="L46" s="7"/>
      <c r="M46" s="83" t="str">
        <f t="shared" si="4"/>
        <v>27.08.2024</v>
      </c>
      <c r="N46" s="55" t="str">
        <f t="shared" si="12"/>
        <v>KVSUPS_DPS_ET01_SO101_D.1.1_ASR-108_PUD_STR</v>
      </c>
    </row>
    <row r="47" spans="1:14" s="10" customFormat="1" x14ac:dyDescent="0.25">
      <c r="A47" s="7"/>
      <c r="B47" s="5" t="str">
        <f>TITULNÍ!$F$27</f>
        <v>ET01</v>
      </c>
      <c r="C47" s="7" t="str">
        <f t="shared" si="6"/>
        <v>SO101</v>
      </c>
      <c r="D47" s="5"/>
      <c r="E47" s="5" t="str">
        <f t="shared" si="7"/>
        <v>D.1.1</v>
      </c>
      <c r="F47" s="5" t="str">
        <f t="shared" si="8"/>
        <v>ASR</v>
      </c>
      <c r="G47" s="7" t="s">
        <v>203</v>
      </c>
      <c r="H47" s="5" t="s">
        <v>649</v>
      </c>
      <c r="I47" s="5" t="s">
        <v>1014</v>
      </c>
      <c r="J47" s="7" t="s">
        <v>78</v>
      </c>
      <c r="K47" s="7" t="s">
        <v>47</v>
      </c>
      <c r="L47" s="7"/>
      <c r="M47" s="83" t="str">
        <f t="shared" si="4"/>
        <v>27.08.2024</v>
      </c>
      <c r="N47" s="55" t="str">
        <f t="shared" si="12"/>
        <v>KVSUPS_DPS_ET01_SO101_D.1.1_ASR-201_REZ_AA</v>
      </c>
    </row>
    <row r="48" spans="1:14" s="10" customFormat="1" x14ac:dyDescent="0.25">
      <c r="A48" s="7"/>
      <c r="B48" s="5" t="str">
        <f>TITULNÍ!$F$27</f>
        <v>ET01</v>
      </c>
      <c r="C48" s="7" t="str">
        <f t="shared" si="6"/>
        <v>SO101</v>
      </c>
      <c r="D48" s="5"/>
      <c r="E48" s="5" t="str">
        <f t="shared" si="7"/>
        <v>D.1.1</v>
      </c>
      <c r="F48" s="5" t="str">
        <f t="shared" si="8"/>
        <v>ASR</v>
      </c>
      <c r="G48" s="7" t="s">
        <v>204</v>
      </c>
      <c r="H48" s="5" t="s">
        <v>650</v>
      </c>
      <c r="I48" s="5" t="s">
        <v>1015</v>
      </c>
      <c r="J48" s="7" t="s">
        <v>78</v>
      </c>
      <c r="K48" s="7" t="s">
        <v>47</v>
      </c>
      <c r="L48" s="7"/>
      <c r="M48" s="83" t="str">
        <f t="shared" si="4"/>
        <v>27.08.2024</v>
      </c>
      <c r="N48" s="55" t="str">
        <f t="shared" ref="N48:N49" si="14">_xlfn.CONCAT($F$6,"_",$F$7,IF(B48=0,"","_"),IF(B48=0,"",B48),IF(C48=0,"","_"),IF(C48=0,"",C48),IF(D48=0,"","_"),IF(D48=0,"",D48),IF(E48=0,"","_"),IF(E48=0,"",E48),IF(F48=0,"","_"),IF(F48=0,"",F48),IF(G48=0,"","-"),IF(G48=0,"",G48),IF(G48=0,"-","_"),IF(H48=0,"",H48))</f>
        <v>KVSUPS_DPS_ET01_SO101_D.1.1_ASR-202_REZ_BB</v>
      </c>
    </row>
    <row r="49" spans="1:14" s="10" customFormat="1" x14ac:dyDescent="0.25">
      <c r="A49" s="7"/>
      <c r="B49" s="5" t="str">
        <f>TITULNÍ!$F$27</f>
        <v>ET01</v>
      </c>
      <c r="C49" s="7" t="str">
        <f t="shared" si="6"/>
        <v>SO101</v>
      </c>
      <c r="D49" s="5"/>
      <c r="E49" s="5" t="str">
        <f t="shared" si="7"/>
        <v>D.1.1</v>
      </c>
      <c r="F49" s="5" t="str">
        <f t="shared" si="8"/>
        <v>ASR</v>
      </c>
      <c r="G49" s="7" t="s">
        <v>379</v>
      </c>
      <c r="H49" s="5" t="s">
        <v>651</v>
      </c>
      <c r="I49" s="5" t="s">
        <v>1016</v>
      </c>
      <c r="J49" s="7" t="s">
        <v>78</v>
      </c>
      <c r="K49" s="7" t="s">
        <v>47</v>
      </c>
      <c r="L49" s="7"/>
      <c r="M49" s="83" t="str">
        <f t="shared" si="4"/>
        <v>27.08.2024</v>
      </c>
      <c r="N49" s="55" t="str">
        <f t="shared" si="14"/>
        <v>KVSUPS_DPS_ET01_SO101_D.1.1_ASR-203_REZ_CC</v>
      </c>
    </row>
    <row r="50" spans="1:14" s="10" customFormat="1" x14ac:dyDescent="0.25">
      <c r="A50" s="7"/>
      <c r="B50" s="5" t="str">
        <f>TITULNÍ!$F$27</f>
        <v>ET01</v>
      </c>
      <c r="C50" s="7" t="str">
        <f t="shared" si="6"/>
        <v>SO101</v>
      </c>
      <c r="D50" s="5"/>
      <c r="E50" s="5" t="str">
        <f t="shared" si="7"/>
        <v>D.1.1</v>
      </c>
      <c r="F50" s="5" t="str">
        <f t="shared" si="8"/>
        <v>ASR</v>
      </c>
      <c r="G50" s="7" t="s">
        <v>380</v>
      </c>
      <c r="H50" s="5" t="s">
        <v>652</v>
      </c>
      <c r="I50" s="5" t="s">
        <v>1017</v>
      </c>
      <c r="J50" s="7" t="s">
        <v>78</v>
      </c>
      <c r="K50" s="7" t="s">
        <v>47</v>
      </c>
      <c r="L50" s="7"/>
      <c r="M50" s="83" t="str">
        <f t="shared" si="4"/>
        <v>27.08.2024</v>
      </c>
      <c r="N50" s="55" t="str">
        <f t="shared" si="12"/>
        <v>KVSUPS_DPS_ET01_SO101_D.1.1_ASR-204_REZ_DD</v>
      </c>
    </row>
    <row r="51" spans="1:14" s="10" customFormat="1" x14ac:dyDescent="0.25">
      <c r="A51" s="7"/>
      <c r="B51" s="5" t="str">
        <f>TITULNÍ!$F$27</f>
        <v>ET01</v>
      </c>
      <c r="C51" s="7" t="str">
        <f t="shared" si="6"/>
        <v>SO101</v>
      </c>
      <c r="D51" s="5"/>
      <c r="E51" s="5" t="str">
        <f t="shared" si="7"/>
        <v>D.1.1</v>
      </c>
      <c r="F51" s="5" t="str">
        <f t="shared" si="8"/>
        <v>ASR</v>
      </c>
      <c r="G51" s="7" t="s">
        <v>381</v>
      </c>
      <c r="H51" s="5" t="s">
        <v>653</v>
      </c>
      <c r="I51" s="5" t="s">
        <v>1018</v>
      </c>
      <c r="J51" s="7" t="s">
        <v>78</v>
      </c>
      <c r="K51" s="7" t="s">
        <v>47</v>
      </c>
      <c r="L51" s="7"/>
      <c r="M51" s="83" t="str">
        <f t="shared" ref="M51:M72" si="15">$M$17</f>
        <v>27.08.2024</v>
      </c>
      <c r="N51" s="55" t="str">
        <f t="shared" si="12"/>
        <v>KVSUPS_DPS_ET01_SO101_D.1.1_ASR-205_REZ_EE</v>
      </c>
    </row>
    <row r="52" spans="1:14" s="10" customFormat="1" ht="25.5" x14ac:dyDescent="0.2">
      <c r="B52" s="5" t="str">
        <f>TITULNÍ!$F$27</f>
        <v>ET01</v>
      </c>
      <c r="C52" s="7" t="str">
        <f t="shared" si="6"/>
        <v>SO101</v>
      </c>
      <c r="D52" s="5"/>
      <c r="E52" s="5" t="str">
        <f t="shared" si="7"/>
        <v>D.1.1</v>
      </c>
      <c r="F52" s="5" t="str">
        <f t="shared" si="8"/>
        <v>ASR</v>
      </c>
      <c r="G52" s="7" t="s">
        <v>383</v>
      </c>
      <c r="H52" s="45" t="s">
        <v>660</v>
      </c>
      <c r="I52" s="5" t="s">
        <v>1019</v>
      </c>
      <c r="J52" s="7" t="s">
        <v>78</v>
      </c>
      <c r="K52" s="7" t="s">
        <v>47</v>
      </c>
      <c r="L52" s="7"/>
      <c r="M52" s="83" t="str">
        <f t="shared" si="15"/>
        <v>27.08.2024</v>
      </c>
      <c r="N52" s="55" t="str">
        <f t="shared" si="12"/>
        <v>KVSUPS_DPS_ET01_SO101_D.1.1_ASR-207_PŘIČNÉ ŘEZY KROVU</v>
      </c>
    </row>
    <row r="53" spans="1:14" s="10" customFormat="1" ht="25.5" x14ac:dyDescent="0.2">
      <c r="B53" s="5" t="str">
        <f>TITULNÍ!$F$27</f>
        <v>ET01</v>
      </c>
      <c r="C53" s="7" t="str">
        <f t="shared" si="6"/>
        <v>SO101</v>
      </c>
      <c r="D53" s="5"/>
      <c r="E53" s="5" t="str">
        <f t="shared" si="7"/>
        <v>D.1.1</v>
      </c>
      <c r="F53" s="5" t="str">
        <f t="shared" si="8"/>
        <v>ASR</v>
      </c>
      <c r="G53" s="7" t="s">
        <v>384</v>
      </c>
      <c r="H53" s="45" t="s">
        <v>661</v>
      </c>
      <c r="I53" s="5" t="s">
        <v>661</v>
      </c>
      <c r="J53" s="7" t="s">
        <v>78</v>
      </c>
      <c r="K53" s="7" t="s">
        <v>47</v>
      </c>
      <c r="L53" s="7"/>
      <c r="M53" s="83" t="str">
        <f t="shared" si="15"/>
        <v>27.08.2024</v>
      </c>
      <c r="N53" s="55" t="str">
        <f t="shared" ref="N53" si="16">_xlfn.CONCAT($F$6,"_",$F$7,IF(B53=0,"","_"),IF(B53=0,"",B53),IF(C53=0,"","_"),IF(C53=0,"",C53),IF(D53=0,"","_"),IF(D53=0,"",D53),IF(E53=0,"","_"),IF(E53=0,"",E53),IF(F53=0,"","_"),IF(F53=0,"",F53),IF(G53=0,"","-"),IF(G53=0,"",G53),IF(G53=0,"-","_"),IF(H53=0,"",H53))</f>
        <v>KVSUPS_DPS_ET01_SO101_D.1.1_ASR-208_PODÉLNÉ ŘEZY KROVU</v>
      </c>
    </row>
    <row r="54" spans="1:14" s="10" customFormat="1" x14ac:dyDescent="0.2">
      <c r="B54" s="5" t="str">
        <f>TITULNÍ!$F$27</f>
        <v>ET01</v>
      </c>
      <c r="C54" s="7" t="str">
        <f t="shared" si="6"/>
        <v>SO101</v>
      </c>
      <c r="D54" s="5"/>
      <c r="E54" s="5" t="str">
        <f t="shared" si="7"/>
        <v>D.1.1</v>
      </c>
      <c r="F54" s="5" t="str">
        <f t="shared" si="8"/>
        <v>ASR</v>
      </c>
      <c r="G54" s="7" t="s">
        <v>399</v>
      </c>
      <c r="H54" s="45" t="s">
        <v>655</v>
      </c>
      <c r="I54" s="5" t="s">
        <v>1020</v>
      </c>
      <c r="J54" s="7" t="s">
        <v>78</v>
      </c>
      <c r="K54" s="7" t="s">
        <v>47</v>
      </c>
      <c r="L54" s="7"/>
      <c r="M54" s="83" t="str">
        <f t="shared" si="15"/>
        <v>27.08.2024</v>
      </c>
      <c r="N54" s="55" t="str">
        <f t="shared" si="12"/>
        <v>KVSUPS_DPS_ET01_SO101_D.1.1_ASR-301_POH_J</v>
      </c>
    </row>
    <row r="55" spans="1:14" s="10" customFormat="1" x14ac:dyDescent="0.2">
      <c r="B55" s="5" t="str">
        <f>TITULNÍ!$F$27</f>
        <v>ET01</v>
      </c>
      <c r="C55" s="7" t="str">
        <f t="shared" si="6"/>
        <v>SO101</v>
      </c>
      <c r="D55" s="5"/>
      <c r="E55" s="5" t="str">
        <f t="shared" si="7"/>
        <v>D.1.1</v>
      </c>
      <c r="F55" s="5" t="str">
        <f t="shared" si="8"/>
        <v>ASR</v>
      </c>
      <c r="G55" s="7" t="s">
        <v>400</v>
      </c>
      <c r="H55" s="45" t="s">
        <v>656</v>
      </c>
      <c r="I55" s="5" t="s">
        <v>1021</v>
      </c>
      <c r="J55" s="7" t="s">
        <v>78</v>
      </c>
      <c r="K55" s="7" t="s">
        <v>47</v>
      </c>
      <c r="L55" s="7"/>
      <c r="M55" s="83" t="str">
        <f t="shared" si="15"/>
        <v>27.08.2024</v>
      </c>
      <c r="N55" s="55" t="str">
        <f t="shared" si="12"/>
        <v>KVSUPS_DPS_ET01_SO101_D.1.1_ASR-302_POH_S</v>
      </c>
    </row>
    <row r="56" spans="1:14" s="10" customFormat="1" x14ac:dyDescent="0.2">
      <c r="B56" s="5" t="str">
        <f>TITULNÍ!$F$27</f>
        <v>ET01</v>
      </c>
      <c r="C56" s="7" t="str">
        <f t="shared" si="6"/>
        <v>SO101</v>
      </c>
      <c r="D56" s="5"/>
      <c r="E56" s="5" t="str">
        <f t="shared" si="7"/>
        <v>D.1.1</v>
      </c>
      <c r="F56" s="5" t="str">
        <f t="shared" si="8"/>
        <v>ASR</v>
      </c>
      <c r="G56" s="7" t="s">
        <v>401</v>
      </c>
      <c r="H56" s="45" t="s">
        <v>657</v>
      </c>
      <c r="I56" s="5" t="s">
        <v>1022</v>
      </c>
      <c r="J56" s="7" t="s">
        <v>78</v>
      </c>
      <c r="K56" s="7" t="s">
        <v>47</v>
      </c>
      <c r="L56" s="7"/>
      <c r="M56" s="83" t="str">
        <f t="shared" si="15"/>
        <v>27.08.2024</v>
      </c>
      <c r="N56" s="55" t="str">
        <f t="shared" si="12"/>
        <v>KVSUPS_DPS_ET01_SO101_D.1.1_ASR-303_POH_V</v>
      </c>
    </row>
    <row r="57" spans="1:14" s="10" customFormat="1" x14ac:dyDescent="0.2">
      <c r="B57" s="5" t="str">
        <f>TITULNÍ!$F$27</f>
        <v>ET01</v>
      </c>
      <c r="C57" s="7" t="str">
        <f t="shared" si="6"/>
        <v>SO101</v>
      </c>
      <c r="D57" s="5"/>
      <c r="E57" s="5" t="str">
        <f t="shared" si="7"/>
        <v>D.1.1</v>
      </c>
      <c r="F57" s="5" t="str">
        <f t="shared" si="8"/>
        <v>ASR</v>
      </c>
      <c r="G57" s="7" t="s">
        <v>402</v>
      </c>
      <c r="H57" s="45" t="s">
        <v>658</v>
      </c>
      <c r="I57" s="5" t="s">
        <v>1023</v>
      </c>
      <c r="J57" s="7" t="s">
        <v>78</v>
      </c>
      <c r="K57" s="7" t="s">
        <v>47</v>
      </c>
      <c r="L57" s="7"/>
      <c r="M57" s="83" t="str">
        <f t="shared" si="15"/>
        <v>27.08.2024</v>
      </c>
      <c r="N57" s="55" t="str">
        <f t="shared" si="12"/>
        <v>KVSUPS_DPS_ET01_SO101_D.1.1_ASR-304_POH_Z</v>
      </c>
    </row>
    <row r="58" spans="1:14" s="10" customFormat="1" x14ac:dyDescent="0.2">
      <c r="B58" s="5" t="str">
        <f>TITULNÍ!$F$27</f>
        <v>ET01</v>
      </c>
      <c r="C58" s="7" t="str">
        <f t="shared" si="6"/>
        <v>SO101</v>
      </c>
      <c r="D58" s="5"/>
      <c r="E58" s="5" t="str">
        <f t="shared" si="7"/>
        <v>D.1.1</v>
      </c>
      <c r="F58" s="5" t="str">
        <f t="shared" si="8"/>
        <v>ASR</v>
      </c>
      <c r="G58" s="7" t="s">
        <v>403</v>
      </c>
      <c r="H58" s="45" t="s">
        <v>656</v>
      </c>
      <c r="I58" s="5" t="s">
        <v>1025</v>
      </c>
      <c r="J58" s="7" t="s">
        <v>78</v>
      </c>
      <c r="K58" s="7" t="s">
        <v>47</v>
      </c>
      <c r="L58" s="7"/>
      <c r="M58" s="83" t="str">
        <f t="shared" si="15"/>
        <v>27.08.2024</v>
      </c>
      <c r="N58" s="55" t="str">
        <f t="shared" si="12"/>
        <v>KVSUPS_DPS_ET01_SO101_D.1.1_ASR-305_POH_S</v>
      </c>
    </row>
    <row r="59" spans="1:14" s="10" customFormat="1" x14ac:dyDescent="0.2">
      <c r="B59" s="5" t="str">
        <f>TITULNÍ!$F$27</f>
        <v>ET01</v>
      </c>
      <c r="C59" s="7" t="str">
        <f t="shared" si="6"/>
        <v>SO101</v>
      </c>
      <c r="D59" s="5"/>
      <c r="E59" s="5" t="str">
        <f t="shared" si="7"/>
        <v>D.1.1</v>
      </c>
      <c r="F59" s="5" t="str">
        <f t="shared" si="8"/>
        <v>ASR</v>
      </c>
      <c r="G59" s="7" t="s">
        <v>404</v>
      </c>
      <c r="H59" s="45" t="s">
        <v>657</v>
      </c>
      <c r="I59" s="5" t="s">
        <v>1026</v>
      </c>
      <c r="J59" s="7" t="s">
        <v>78</v>
      </c>
      <c r="K59" s="7" t="s">
        <v>47</v>
      </c>
      <c r="L59" s="7"/>
      <c r="M59" s="83" t="str">
        <f t="shared" si="15"/>
        <v>27.08.2024</v>
      </c>
      <c r="N59" s="55" t="str">
        <f t="shared" ref="N59" si="17">_xlfn.CONCAT($F$6,"_",$F$7,IF(B59=0,"","_"),IF(B59=0,"",B59),IF(C59=0,"","_"),IF(C59=0,"",C59),IF(D59=0,"","_"),IF(D59=0,"",D59),IF(E59=0,"","_"),IF(E59=0,"",E59),IF(F59=0,"","_"),IF(F59=0,"",F59),IF(G59=0,"","-"),IF(G59=0,"",G59),IF(G59=0,"-","_"),IF(H59=0,"",H59))</f>
        <v>KVSUPS_DPS_ET01_SO101_D.1.1_ASR-306_POH_V</v>
      </c>
    </row>
    <row r="60" spans="1:14" s="10" customFormat="1" x14ac:dyDescent="0.2">
      <c r="B60" s="5" t="str">
        <f>TITULNÍ!$F$27</f>
        <v>ET01</v>
      </c>
      <c r="C60" s="7" t="str">
        <f t="shared" si="6"/>
        <v>SO101</v>
      </c>
      <c r="D60" s="5"/>
      <c r="E60" s="5" t="str">
        <f t="shared" si="7"/>
        <v>D.1.1</v>
      </c>
      <c r="F60" s="5" t="str">
        <f t="shared" si="8"/>
        <v>ASR</v>
      </c>
      <c r="G60" s="7" t="s">
        <v>641</v>
      </c>
      <c r="H60" s="45" t="s">
        <v>658</v>
      </c>
      <c r="I60" s="5" t="s">
        <v>1027</v>
      </c>
      <c r="J60" s="7" t="s">
        <v>78</v>
      </c>
      <c r="K60" s="7" t="s">
        <v>47</v>
      </c>
      <c r="L60" s="7"/>
      <c r="M60" s="83" t="str">
        <f t="shared" si="15"/>
        <v>27.08.2024</v>
      </c>
      <c r="N60" s="55" t="str">
        <f t="shared" ref="N60" si="18">_xlfn.CONCAT($F$6,"_",$F$7,IF(B60=0,"","_"),IF(B60=0,"",B60),IF(C60=0,"","_"),IF(C60=0,"",C60),IF(D60=0,"","_"),IF(D60=0,"",D60),IF(E60=0,"","_"),IF(E60=0,"",E60),IF(F60=0,"","_"),IF(F60=0,"",F60),IF(G60=0,"","-"),IF(G60=0,"",G60),IF(G60=0,"-","_"),IF(H60=0,"",H60))</f>
        <v>KVSUPS_DPS_ET01_SO101_D.1.1_ASR-307_POH_Z</v>
      </c>
    </row>
    <row r="61" spans="1:14" s="10" customFormat="1" ht="13.15" customHeight="1" x14ac:dyDescent="0.25">
      <c r="B61" s="5" t="str">
        <f>TITULNÍ!$F$27</f>
        <v>ET01</v>
      </c>
      <c r="C61" s="7" t="str">
        <f t="shared" si="6"/>
        <v>SO101</v>
      </c>
      <c r="D61" s="5"/>
      <c r="E61" s="5" t="str">
        <f t="shared" si="7"/>
        <v>D.1.1</v>
      </c>
      <c r="F61" s="5" t="str">
        <f t="shared" si="8"/>
        <v>ASR</v>
      </c>
      <c r="G61" s="7" t="s">
        <v>113</v>
      </c>
      <c r="H61" s="53" t="s">
        <v>995</v>
      </c>
      <c r="I61" s="5" t="s">
        <v>1008</v>
      </c>
      <c r="J61" s="7" t="s">
        <v>78</v>
      </c>
      <c r="K61" s="7" t="s">
        <v>47</v>
      </c>
      <c r="L61" s="7"/>
      <c r="M61" s="83" t="str">
        <f t="shared" si="15"/>
        <v>27.08.2024</v>
      </c>
      <c r="N61" s="55" t="str">
        <f t="shared" ref="N61" si="19">_xlfn.CONCAT($F$6,"_",$F$7,IF(B61=0,"","_"),IF(B61=0,"",B61),IF(C61=0,"","_"),IF(C61=0,"",C61),IF(D61=0,"","_"),IF(D61=0,"",D61),IF(E61=0,"","_"),IF(E61=0,"",E61),IF(F61=0,"","_"),IF(F61=0,"",F61),IF(G61=0,"","-"),IF(G61=0,"",G61),IF(G61=0,"-","_"),IF(H61=0,"",H61))</f>
        <v>KVSUPS_DPS_ET01_SO101_D.1.1_ASR-401_PUD_PODHL_1.PP</v>
      </c>
    </row>
    <row r="62" spans="1:14" s="10" customFormat="1" ht="13.15" customHeight="1" x14ac:dyDescent="0.25">
      <c r="B62" s="5" t="str">
        <f>TITULNÍ!$F$27</f>
        <v>ET01</v>
      </c>
      <c r="C62" s="7" t="str">
        <f t="shared" si="6"/>
        <v>SO101</v>
      </c>
      <c r="D62" s="5"/>
      <c r="E62" s="5" t="str">
        <f t="shared" si="7"/>
        <v>D.1.1</v>
      </c>
      <c r="F62" s="5" t="str">
        <f t="shared" si="8"/>
        <v>ASR</v>
      </c>
      <c r="G62" s="7" t="s">
        <v>113</v>
      </c>
      <c r="H62" s="53" t="s">
        <v>996</v>
      </c>
      <c r="I62" s="5" t="s">
        <v>1009</v>
      </c>
      <c r="J62" s="7" t="s">
        <v>78</v>
      </c>
      <c r="K62" s="7" t="s">
        <v>47</v>
      </c>
      <c r="L62" s="7"/>
      <c r="M62" s="83" t="str">
        <f t="shared" si="15"/>
        <v>27.08.2024</v>
      </c>
      <c r="N62" s="55" t="str">
        <f t="shared" ref="N62" si="20">_xlfn.CONCAT($F$6,"_",$F$7,IF(B62=0,"","_"),IF(B62=0,"",B62),IF(C62=0,"","_"),IF(C62=0,"",C62),IF(D62=0,"","_"),IF(D62=0,"",D62),IF(E62=0,"","_"),IF(E62=0,"",E62),IF(F62=0,"","_"),IF(F62=0,"",F62),IF(G62=0,"","-"),IF(G62=0,"",G62),IF(G62=0,"-","_"),IF(H62=0,"",H62))</f>
        <v>KVSUPS_DPS_ET01_SO101_D.1.1_ASR-401_PUD_PODHL_1.NP</v>
      </c>
    </row>
    <row r="63" spans="1:14" s="10" customFormat="1" ht="13.15" customHeight="1" x14ac:dyDescent="0.25">
      <c r="B63" s="5" t="str">
        <f>TITULNÍ!$F$27</f>
        <v>ET01</v>
      </c>
      <c r="C63" s="7" t="str">
        <f t="shared" si="6"/>
        <v>SO101</v>
      </c>
      <c r="D63" s="5"/>
      <c r="E63" s="5" t="str">
        <f t="shared" si="7"/>
        <v>D.1.1</v>
      </c>
      <c r="F63" s="5" t="str">
        <f t="shared" si="8"/>
        <v>ASR</v>
      </c>
      <c r="G63" s="7" t="s">
        <v>113</v>
      </c>
      <c r="H63" s="53" t="s">
        <v>997</v>
      </c>
      <c r="I63" s="5" t="s">
        <v>1010</v>
      </c>
      <c r="J63" s="7" t="s">
        <v>78</v>
      </c>
      <c r="K63" s="7" t="s">
        <v>47</v>
      </c>
      <c r="L63" s="7"/>
      <c r="M63" s="83" t="str">
        <f t="shared" si="15"/>
        <v>27.08.2024</v>
      </c>
      <c r="N63" s="55" t="str">
        <f t="shared" ref="N63" si="21">_xlfn.CONCAT($F$6,"_",$F$7,IF(B63=0,"","_"),IF(B63=0,"",B63),IF(C63=0,"","_"),IF(C63=0,"",C63),IF(D63=0,"","_"),IF(D63=0,"",D63),IF(E63=0,"","_"),IF(E63=0,"",E63),IF(F63=0,"","_"),IF(F63=0,"",F63),IF(G63=0,"","-"),IF(G63=0,"",G63),IF(G63=0,"-","_"),IF(H63=0,"",H63))</f>
        <v>KVSUPS_DPS_ET01_SO101_D.1.1_ASR-401_PUD_PODHL_2.NP</v>
      </c>
    </row>
    <row r="64" spans="1:14" s="10" customFormat="1" ht="13.15" customHeight="1" x14ac:dyDescent="0.25">
      <c r="B64" s="5" t="str">
        <f>TITULNÍ!$F$27</f>
        <v>ET01</v>
      </c>
      <c r="C64" s="7" t="str">
        <f t="shared" si="6"/>
        <v>SO101</v>
      </c>
      <c r="D64" s="5"/>
      <c r="E64" s="5" t="str">
        <f t="shared" si="7"/>
        <v>D.1.1</v>
      </c>
      <c r="F64" s="5" t="str">
        <f t="shared" si="8"/>
        <v>ASR</v>
      </c>
      <c r="G64" s="7" t="s">
        <v>113</v>
      </c>
      <c r="H64" s="53" t="s">
        <v>998</v>
      </c>
      <c r="I64" s="5" t="s">
        <v>1011</v>
      </c>
      <c r="J64" s="7" t="s">
        <v>78</v>
      </c>
      <c r="K64" s="7" t="s">
        <v>47</v>
      </c>
      <c r="L64" s="7"/>
      <c r="M64" s="83" t="str">
        <f t="shared" si="15"/>
        <v>27.08.2024</v>
      </c>
      <c r="N64" s="55" t="str">
        <f t="shared" ref="N64" si="22">_xlfn.CONCAT($F$6,"_",$F$7,IF(B64=0,"","_"),IF(B64=0,"",B64),IF(C64=0,"","_"),IF(C64=0,"",C64),IF(D64=0,"","_"),IF(D64=0,"",D64),IF(E64=0,"","_"),IF(E64=0,"",E64),IF(F64=0,"","_"),IF(F64=0,"",F64),IF(G64=0,"","-"),IF(G64=0,"",G64),IF(G64=0,"-","_"),IF(H64=0,"",H64))</f>
        <v>KVSUPS_DPS_ET01_SO101_D.1.1_ASR-401_PUD_PODHL_3.NP</v>
      </c>
    </row>
    <row r="65" spans="2:14" s="10" customFormat="1" ht="13.15" customHeight="1" x14ac:dyDescent="0.25">
      <c r="B65" s="5" t="str">
        <f>TITULNÍ!$F$27</f>
        <v>ET01</v>
      </c>
      <c r="C65" s="7" t="str">
        <f t="shared" si="6"/>
        <v>SO101</v>
      </c>
      <c r="D65" s="5"/>
      <c r="E65" s="5" t="str">
        <f t="shared" si="7"/>
        <v>D.1.1</v>
      </c>
      <c r="F65" s="5" t="str">
        <f t="shared" si="8"/>
        <v>ASR</v>
      </c>
      <c r="G65" s="7" t="s">
        <v>113</v>
      </c>
      <c r="H65" s="53" t="s">
        <v>999</v>
      </c>
      <c r="I65" s="5" t="s">
        <v>1012</v>
      </c>
      <c r="J65" s="7" t="s">
        <v>78</v>
      </c>
      <c r="K65" s="7" t="s">
        <v>47</v>
      </c>
      <c r="L65" s="7"/>
      <c r="M65" s="83" t="str">
        <f t="shared" si="15"/>
        <v>27.08.2024</v>
      </c>
      <c r="N65" s="55" t="str">
        <f t="shared" ref="N65" si="23">_xlfn.CONCAT($F$6,"_",$F$7,IF(B65=0,"","_"),IF(B65=0,"",B65),IF(C65=0,"","_"),IF(C65=0,"",C65),IF(D65=0,"","_"),IF(D65=0,"",D65),IF(E65=0,"","_"),IF(E65=0,"",E65),IF(F65=0,"","_"),IF(F65=0,"",F65),IF(G65=0,"","-"),IF(G65=0,"",G65),IF(G65=0,"-","_"),IF(H65=0,"",H65))</f>
        <v>KVSUPS_DPS_ET01_SO101_D.1.1_ASR-401_PUD_PODHL_4.NP</v>
      </c>
    </row>
    <row r="66" spans="2:14" s="10" customFormat="1" x14ac:dyDescent="0.25">
      <c r="B66" s="62" t="str">
        <f>TITULNÍ!$F$27</f>
        <v>ET01</v>
      </c>
      <c r="C66" s="7" t="str">
        <f t="shared" ref="C66:C74" si="24">$B$3</f>
        <v>SO101</v>
      </c>
      <c r="D66" s="5"/>
      <c r="E66" s="5" t="str">
        <f t="shared" ref="E66:E74" si="25">$F$4</f>
        <v>D.1.1</v>
      </c>
      <c r="F66" s="5" t="str">
        <f t="shared" ref="F66:F74" si="26">$K$4</f>
        <v>ASR</v>
      </c>
      <c r="G66" s="7" t="s">
        <v>417</v>
      </c>
      <c r="H66" s="5" t="s">
        <v>773</v>
      </c>
      <c r="I66" s="5" t="s">
        <v>418</v>
      </c>
      <c r="J66" s="7"/>
      <c r="K66" s="7" t="s">
        <v>47</v>
      </c>
      <c r="L66" s="7"/>
      <c r="M66" s="83" t="str">
        <f t="shared" si="15"/>
        <v>27.08.2024</v>
      </c>
      <c r="N66" s="55" t="str">
        <f t="shared" ref="N66:N72" si="27">_xlfn.CONCAT($F$6,"_",$F$7,IF(B66=0,"","_"),IF(B66=0,"",B66),IF(C66=0,"","_"),IF(C66=0,"",C66),IF(D66=0,"","_"),IF(D66=0,"",D66),IF(E66=0,"","_"),IF(E66=0,"",E66),IF(F66=0,"","_"),IF(F66=0,"",F66),IF(G66=0,"","-"),IF(G66=0,"",G66),IF(G66=0,"-","_"),IF(H66=0,"",H66))</f>
        <v>KVSUPS_DPS_ET01_SO101_D.1.1_ASR-601_KNIHA ZAMECNIK</v>
      </c>
    </row>
    <row r="67" spans="2:14" s="10" customFormat="1" x14ac:dyDescent="0.25">
      <c r="B67" s="62" t="str">
        <f>TITULNÍ!$F$27</f>
        <v>ET01</v>
      </c>
      <c r="C67" s="7" t="str">
        <f t="shared" si="24"/>
        <v>SO101</v>
      </c>
      <c r="D67" s="5"/>
      <c r="E67" s="5" t="str">
        <f t="shared" si="25"/>
        <v>D.1.1</v>
      </c>
      <c r="F67" s="5" t="str">
        <f t="shared" si="26"/>
        <v>ASR</v>
      </c>
      <c r="G67" s="7" t="s">
        <v>774</v>
      </c>
      <c r="H67" s="5" t="s">
        <v>775</v>
      </c>
      <c r="I67" s="5" t="s">
        <v>776</v>
      </c>
      <c r="J67" s="7"/>
      <c r="K67" s="7" t="s">
        <v>47</v>
      </c>
      <c r="L67" s="7"/>
      <c r="M67" s="83" t="str">
        <f t="shared" si="15"/>
        <v>27.08.2024</v>
      </c>
      <c r="N67" s="55" t="str">
        <f t="shared" si="27"/>
        <v>KVSUPS_DPS_ET01_SO101_D.1.1_ASR-602_KNIHA TRUHLAR</v>
      </c>
    </row>
    <row r="68" spans="2:14" s="10" customFormat="1" x14ac:dyDescent="0.25">
      <c r="B68" s="62" t="str">
        <f>TITULNÍ!$F$27</f>
        <v>ET01</v>
      </c>
      <c r="C68" s="7" t="str">
        <f t="shared" si="24"/>
        <v>SO101</v>
      </c>
      <c r="D68" s="5"/>
      <c r="E68" s="5" t="str">
        <f t="shared" si="25"/>
        <v>D.1.1</v>
      </c>
      <c r="F68" s="5" t="str">
        <f t="shared" si="26"/>
        <v>ASR</v>
      </c>
      <c r="G68" s="7" t="s">
        <v>779</v>
      </c>
      <c r="H68" s="5" t="s">
        <v>778</v>
      </c>
      <c r="I68" s="5" t="s">
        <v>777</v>
      </c>
      <c r="J68" s="7"/>
      <c r="K68" s="7" t="s">
        <v>47</v>
      </c>
      <c r="L68" s="7"/>
      <c r="M68" s="83" t="str">
        <f t="shared" si="15"/>
        <v>27.08.2024</v>
      </c>
      <c r="N68" s="55" t="str">
        <f t="shared" si="27"/>
        <v>KVSUPS_DPS_ET01_SO101_D.1.1_ASR-603_KNIHA KLEMPIR</v>
      </c>
    </row>
    <row r="69" spans="2:14" s="10" customFormat="1" x14ac:dyDescent="0.25">
      <c r="B69" s="62" t="str">
        <f>TITULNÍ!$F$27</f>
        <v>ET01</v>
      </c>
      <c r="C69" s="7" t="str">
        <f t="shared" si="24"/>
        <v>SO101</v>
      </c>
      <c r="D69" s="5"/>
      <c r="E69" s="5" t="str">
        <f t="shared" si="25"/>
        <v>D.1.1</v>
      </c>
      <c r="F69" s="5" t="str">
        <f t="shared" si="26"/>
        <v>ASR</v>
      </c>
      <c r="G69" s="7" t="s">
        <v>780</v>
      </c>
      <c r="H69" s="5" t="s">
        <v>782</v>
      </c>
      <c r="I69" s="5" t="s">
        <v>781</v>
      </c>
      <c r="J69" s="7"/>
      <c r="K69" s="7" t="s">
        <v>47</v>
      </c>
      <c r="L69" s="7"/>
      <c r="M69" s="83" t="str">
        <f t="shared" si="15"/>
        <v>27.08.2024</v>
      </c>
      <c r="N69" s="55" t="str">
        <f t="shared" si="27"/>
        <v>KVSUPS_DPS_ET01_SO101_D.1.1_ASR-604_KNIHA OSTATNI</v>
      </c>
    </row>
    <row r="70" spans="2:14" s="10" customFormat="1" x14ac:dyDescent="0.25">
      <c r="B70" s="62" t="str">
        <f>TITULNÍ!$F$27</f>
        <v>ET01</v>
      </c>
      <c r="C70" s="7" t="str">
        <f t="shared" si="24"/>
        <v>SO101</v>
      </c>
      <c r="D70" s="5"/>
      <c r="E70" s="5" t="str">
        <f t="shared" si="25"/>
        <v>D.1.1</v>
      </c>
      <c r="F70" s="5" t="str">
        <f t="shared" si="26"/>
        <v>ASR</v>
      </c>
      <c r="G70" s="7" t="s">
        <v>783</v>
      </c>
      <c r="H70" s="5" t="s">
        <v>786</v>
      </c>
      <c r="I70" s="5" t="s">
        <v>784</v>
      </c>
      <c r="J70" s="7"/>
      <c r="K70" s="7" t="s">
        <v>47</v>
      </c>
      <c r="L70" s="7"/>
      <c r="M70" s="83" t="str">
        <f t="shared" si="15"/>
        <v>27.08.2024</v>
      </c>
      <c r="N70" s="55" t="str">
        <f t="shared" si="27"/>
        <v>KVSUPS_DPS_ET01_SO101_D.1.1_ASR-605_KNIHA OKNA</v>
      </c>
    </row>
    <row r="71" spans="2:14" s="10" customFormat="1" x14ac:dyDescent="0.25">
      <c r="B71" s="62" t="str">
        <f>TITULNÍ!$F$27</f>
        <v>ET01</v>
      </c>
      <c r="C71" s="7" t="str">
        <f t="shared" si="24"/>
        <v>SO101</v>
      </c>
      <c r="D71" s="5"/>
      <c r="E71" s="5" t="str">
        <f t="shared" si="25"/>
        <v>D.1.1</v>
      </c>
      <c r="F71" s="5" t="str">
        <f t="shared" si="26"/>
        <v>ASR</v>
      </c>
      <c r="G71" s="7" t="s">
        <v>785</v>
      </c>
      <c r="H71" s="5" t="s">
        <v>787</v>
      </c>
      <c r="I71" s="5" t="s">
        <v>789</v>
      </c>
      <c r="J71" s="7"/>
      <c r="K71" s="7" t="s">
        <v>47</v>
      </c>
      <c r="L71" s="7"/>
      <c r="M71" s="83" t="str">
        <f t="shared" si="15"/>
        <v>27.08.2024</v>
      </c>
      <c r="N71" s="55" t="str">
        <f t="shared" si="27"/>
        <v>KVSUPS_DPS_ET01_SO101_D.1.1_ASR-606_KNIHA DVERE</v>
      </c>
    </row>
    <row r="72" spans="2:14" s="10" customFormat="1" ht="25.5" x14ac:dyDescent="0.25">
      <c r="B72" s="62" t="str">
        <f>TITULNÍ!$F$27</f>
        <v>ET01</v>
      </c>
      <c r="C72" s="7" t="str">
        <f t="shared" si="24"/>
        <v>SO101</v>
      </c>
      <c r="D72" s="5"/>
      <c r="E72" s="5" t="str">
        <f t="shared" si="25"/>
        <v>D.1.1</v>
      </c>
      <c r="F72" s="5" t="str">
        <f t="shared" si="26"/>
        <v>ASR</v>
      </c>
      <c r="G72" s="7" t="s">
        <v>792</v>
      </c>
      <c r="H72" s="5" t="s">
        <v>794</v>
      </c>
      <c r="I72" s="5" t="s">
        <v>793</v>
      </c>
      <c r="J72" s="7"/>
      <c r="K72" s="7" t="s">
        <v>47</v>
      </c>
      <c r="L72" s="7"/>
      <c r="M72" s="83" t="str">
        <f t="shared" si="15"/>
        <v>27.08.2024</v>
      </c>
      <c r="N72" s="55" t="str">
        <f t="shared" si="27"/>
        <v>KVSUPS_DPS_ET01_SO101_D.1.1_ASR-608_KNIHA PROSKL PRICEK</v>
      </c>
    </row>
    <row r="73" spans="2:14" s="10" customFormat="1" x14ac:dyDescent="0.2">
      <c r="B73" s="5"/>
      <c r="C73" s="7"/>
      <c r="D73" s="5"/>
      <c r="E73" s="5"/>
      <c r="F73" s="5"/>
      <c r="G73" s="7"/>
      <c r="H73" s="45"/>
      <c r="I73" s="5"/>
      <c r="J73" s="7"/>
      <c r="K73" s="7"/>
      <c r="L73" s="7"/>
      <c r="M73" s="83"/>
      <c r="N73" s="55"/>
    </row>
    <row r="74" spans="2:14" s="10" customFormat="1" x14ac:dyDescent="0.25">
      <c r="B74" s="62" t="str">
        <f>TITULNÍ!$F$27</f>
        <v>ET01</v>
      </c>
      <c r="C74" s="7" t="str">
        <f t="shared" si="24"/>
        <v>SO101</v>
      </c>
      <c r="D74" s="5"/>
      <c r="E74" s="5" t="str">
        <f t="shared" si="25"/>
        <v>D.1.1</v>
      </c>
      <c r="F74" s="5" t="str">
        <f t="shared" si="26"/>
        <v>ASR</v>
      </c>
      <c r="G74" s="7" t="s">
        <v>991</v>
      </c>
      <c r="H74" s="5" t="s">
        <v>992</v>
      </c>
      <c r="I74" s="5" t="s">
        <v>993</v>
      </c>
      <c r="J74" s="7" t="s">
        <v>68</v>
      </c>
      <c r="K74" s="7" t="s">
        <v>47</v>
      </c>
      <c r="L74" s="7"/>
      <c r="M74" s="83" t="str">
        <f t="shared" ref="M74" si="28">$M$17</f>
        <v>27.08.2024</v>
      </c>
      <c r="N74" s="55" t="str">
        <f t="shared" ref="N74" si="29">_xlfn.CONCAT($F$6,"_",$F$7,IF(B74=0,"","_"),IF(B74=0,"",B74),IF(C74=0,"","_"),IF(C74=0,"",C74),IF(D74=0,"","_"),IF(D74=0,"",D74),IF(E74=0,"","_"),IF(E74=0,"",E74),IF(F74=0,"","_"),IF(F74=0,"",F74),IF(G74=0,"","-"),IF(G74=0,"",G74),IF(G74=0,"-","_"),IF(H74=0,"",H74))</f>
        <v>KVSUPS_DPS_ET01_SO101_D.1.1_ASR-7000_KNIHA DETAILŮ</v>
      </c>
    </row>
    <row r="75" spans="2:14" s="10" customFormat="1" x14ac:dyDescent="0.2">
      <c r="B75" s="1"/>
      <c r="C75" s="1"/>
      <c r="D75" s="1"/>
      <c r="E75" s="1"/>
      <c r="F75" s="1"/>
      <c r="G75" s="1"/>
      <c r="H75" s="1"/>
      <c r="I75" s="1"/>
      <c r="J75" s="4"/>
      <c r="K75" s="4"/>
      <c r="L75" s="4"/>
      <c r="M75" s="4"/>
      <c r="N75" s="12"/>
    </row>
    <row r="76" spans="2:14" s="10" customFormat="1" x14ac:dyDescent="0.2">
      <c r="B76" s="1"/>
      <c r="C76" s="1"/>
      <c r="D76" s="1"/>
      <c r="E76" s="1"/>
      <c r="F76" s="1"/>
      <c r="G76" s="1"/>
      <c r="H76" s="1"/>
      <c r="I76" s="1"/>
      <c r="J76" s="4"/>
      <c r="K76" s="4"/>
      <c r="L76" s="4"/>
      <c r="M76" s="4"/>
      <c r="N76" s="12"/>
    </row>
    <row r="77" spans="2:14" s="10" customFormat="1" x14ac:dyDescent="0.2">
      <c r="B77" s="1"/>
      <c r="C77" s="1"/>
      <c r="D77" s="1"/>
      <c r="E77" s="1"/>
      <c r="F77" s="1"/>
      <c r="G77" s="1"/>
      <c r="H77" s="1"/>
      <c r="I77" s="1"/>
      <c r="J77" s="4"/>
      <c r="K77" s="4"/>
      <c r="L77" s="4"/>
      <c r="M77" s="4"/>
      <c r="N77" s="12"/>
    </row>
    <row r="78" spans="2:14" s="10" customFormat="1" x14ac:dyDescent="0.2">
      <c r="B78" s="1"/>
      <c r="C78" s="1"/>
      <c r="D78" s="1"/>
      <c r="E78" s="1"/>
      <c r="F78" s="1"/>
      <c r="G78" s="1"/>
      <c r="H78" s="1"/>
      <c r="I78" s="1"/>
      <c r="J78" s="4"/>
      <c r="K78" s="4"/>
      <c r="L78" s="4"/>
      <c r="M78" s="4"/>
      <c r="N78" s="12"/>
    </row>
    <row r="79" spans="2:14" s="10" customFormat="1" x14ac:dyDescent="0.2">
      <c r="B79" s="1"/>
      <c r="C79" s="1"/>
      <c r="D79" s="1"/>
      <c r="E79" s="1"/>
      <c r="F79" s="1"/>
      <c r="G79" s="1"/>
      <c r="H79" s="1"/>
      <c r="I79" s="1"/>
      <c r="J79" s="4"/>
      <c r="K79" s="4"/>
      <c r="L79" s="4"/>
      <c r="M79" s="4"/>
      <c r="N79" s="12"/>
    </row>
    <row r="80" spans="2:14" s="10" customFormat="1" x14ac:dyDescent="0.2">
      <c r="B80" s="1"/>
      <c r="C80" s="1"/>
      <c r="D80" s="1"/>
      <c r="E80" s="1"/>
      <c r="F80" s="1"/>
      <c r="G80" s="1"/>
      <c r="H80" s="1"/>
      <c r="I80" s="1"/>
      <c r="J80" s="4"/>
      <c r="K80" s="4"/>
      <c r="L80" s="4"/>
      <c r="M80" s="4"/>
      <c r="N80" s="12"/>
    </row>
    <row r="81" spans="2:14" s="10" customFormat="1" x14ac:dyDescent="0.2">
      <c r="B81" s="1"/>
      <c r="C81" s="1"/>
      <c r="D81" s="1"/>
      <c r="E81" s="1"/>
      <c r="F81" s="1"/>
      <c r="G81" s="1"/>
      <c r="H81" s="1"/>
      <c r="I81" s="1"/>
      <c r="J81" s="4"/>
      <c r="K81" s="4"/>
      <c r="L81" s="4"/>
      <c r="M81" s="4"/>
      <c r="N81" s="12"/>
    </row>
    <row r="82" spans="2:14" s="10" customFormat="1" x14ac:dyDescent="0.2">
      <c r="B82" s="1"/>
      <c r="C82" s="1"/>
      <c r="D82" s="1"/>
      <c r="E82" s="1"/>
      <c r="F82" s="1"/>
      <c r="G82" s="1"/>
      <c r="H82" s="1"/>
      <c r="I82" s="1"/>
      <c r="J82" s="4"/>
      <c r="K82" s="4"/>
      <c r="L82" s="4"/>
      <c r="M82" s="4"/>
      <c r="N82" s="12"/>
    </row>
    <row r="83" spans="2:14" s="10" customFormat="1" x14ac:dyDescent="0.2">
      <c r="B83" s="1"/>
      <c r="C83" s="1"/>
      <c r="D83" s="1"/>
      <c r="E83" s="1"/>
      <c r="F83" s="1"/>
      <c r="G83" s="1"/>
      <c r="H83" s="1"/>
      <c r="I83" s="1"/>
      <c r="J83" s="4"/>
      <c r="K83" s="4"/>
      <c r="L83" s="4"/>
      <c r="M83" s="4"/>
      <c r="N83" s="12"/>
    </row>
  </sheetData>
  <autoFilter ref="A14:AB74" xr:uid="{EB2C7B4A-5057-4AD3-9363-E43B2DD12163}"/>
  <customSheetViews>
    <customSheetView guid="{4D7B596E-77E6-4D39-AE6F-987F47FFB4D9}" showPageBreaks="1" zeroValues="0" printArea="1" showAutoFilter="1" view="pageBreakPreview">
      <pane ySplit="14" topLeftCell="A50" activePane="bottomLeft" state="frozen"/>
      <selection pane="bottomLeft" activeCell="A59" sqref="A59:XFD59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143" xr:uid="{6FEF6E10-7A25-4D7B-B2F4-D081CC2AFC63}"/>
    </customSheetView>
    <customSheetView guid="{DEE80E80-F0C2-4D67-B890-BD8349FE59A3}" showPageBreaks="1" zeroValues="0" printArea="1" showAutoFilter="1" view="pageBreakPreview">
      <pane ySplit="14" topLeftCell="A24" activePane="bottomLeft" state="frozen"/>
      <selection pane="bottomLeft" activeCell="M40" sqref="M40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58" xr:uid="{5996FDD3-8889-437A-9DF7-74DAC1E1DAB7}"/>
    </customSheetView>
    <customSheetView guid="{7246F34E-EE44-48D9-BFB5-9ACE3E72A390}" showPageBreaks="1" zeroValues="0" printArea="1" showAutoFilter="1" view="pageBreakPreview">
      <pane ySplit="14" topLeftCell="A24" activePane="bottomLeft" state="frozen"/>
      <selection pane="bottomLeft" activeCell="M40" sqref="M40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58" xr:uid="{E5B2BA24-F8F6-40EE-B8C5-608E8DA51F4F}"/>
    </customSheetView>
    <customSheetView guid="{020F56B7-C4FF-4693-A0D4-765A77EE4F0E}" scale="150" showPageBreaks="1" zeroValues="0" printArea="1" showAutoFilter="1" view="pageBreakPreview">
      <pane ySplit="14" topLeftCell="A79" activePane="bottomLeft" state="frozen"/>
      <selection pane="bottomLeft" activeCell="I81" sqref="I81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B58" xr:uid="{05C21B07-A191-442F-8B59-3DA9B51C1B95}"/>
    </customSheetView>
    <customSheetView guid="{5178E735-46CE-4AFC-A33C-D7C105856216}" showPageBreaks="1" zeroValues="0" printArea="1" showAutoFilter="1" view="pageBreakPreview">
      <pane ySplit="14" topLeftCell="A33" activePane="bottomLeft" state="frozen"/>
      <selection pane="bottomLeft" activeCell="L61" sqref="L61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143" xr:uid="{E5A7B9E7-E28C-48FC-8944-A5AB328A75D1}"/>
    </customSheetView>
    <customSheetView guid="{E6C64542-B608-48CD-826B-A2ADB43364AA}" showPageBreaks="1" zeroValues="0" printArea="1" showAutoFilter="1" view="pageBreakPreview">
      <pane ySplit="14" topLeftCell="A15" activePane="bottomLeft" state="frozen"/>
      <selection pane="bottomLeft" activeCell="H18" sqref="H18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143" xr:uid="{9CA39C0C-B397-414D-AD36-55C99DCA0973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6" fitToHeight="0" orientation="portrait" r:id="rId7"/>
  <legacyDrawing r:id="rId8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52002-C373-488D-A59C-F8E0F70136A0}">
  <sheetPr>
    <pageSetUpPr fitToPage="1"/>
  </sheetPr>
  <dimension ref="A1:AB109"/>
  <sheetViews>
    <sheetView showZeros="0" view="pageBreakPreview" zoomScaleNormal="100" zoomScaleSheetLayoutView="100" zoomScalePageLayoutView="85" workbookViewId="0">
      <pane ySplit="14" topLeftCell="A18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3" width="7.140625" style="1" customWidth="1"/>
    <col min="4" max="4" width="8.140625" style="1" customWidth="1"/>
    <col min="5" max="5" width="7.140625" style="1" customWidth="1"/>
    <col min="6" max="6" width="6.42578125" style="1" customWidth="1"/>
    <col min="7" max="7" width="8" style="1" customWidth="1"/>
    <col min="8" max="8" width="14.710937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PD'!A13</f>
        <v>SO101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PD'!B13</f>
        <v>D.1.1</v>
      </c>
      <c r="G4" s="31"/>
      <c r="H4" s="31"/>
      <c r="I4" s="31"/>
      <c r="J4" s="32" t="s">
        <v>50</v>
      </c>
      <c r="K4" s="30" t="str">
        <f>'SEZNAM PD'!C13</f>
        <v>DET</v>
      </c>
      <c r="L4" s="30"/>
      <c r="M4" s="30"/>
      <c r="N4" s="12"/>
    </row>
    <row r="5" spans="1:14" ht="24" customHeight="1" thickBot="1" x14ac:dyDescent="0.25">
      <c r="A5" s="9"/>
      <c r="B5" s="152" t="str">
        <f>'SEZNAM PD'!D13</f>
        <v>Architektonicko-stavební řešení - KNIHA DETAILŮ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B15" s="5" t="str">
        <f>TITULNÍ!$F$27</f>
        <v>ET01</v>
      </c>
      <c r="C15" s="7" t="str">
        <f t="shared" ref="C15:C78" si="0">$B$3</f>
        <v>SO101</v>
      </c>
      <c r="D15" s="5"/>
      <c r="E15" s="5" t="str">
        <f t="shared" ref="E15:E78" si="1">$F$4</f>
        <v>D.1.1</v>
      </c>
      <c r="F15" s="5" t="str">
        <f t="shared" ref="F15:F78" si="2">$K$4</f>
        <v>DET</v>
      </c>
      <c r="G15" s="7" t="str">
        <f>'D.1.1 ASR SO101'!G74</f>
        <v>7000</v>
      </c>
      <c r="H15" s="7" t="str">
        <f>'D.1.1 ASR SO101'!H74</f>
        <v>KNIHA DETAILŮ</v>
      </c>
      <c r="I15" s="7" t="str">
        <f>'D.1.1 ASR SO101'!I74</f>
        <v>KNIHA DETAILŮ vč. legendy materiálů</v>
      </c>
      <c r="J15" s="7" t="str">
        <f>'D.1.1 ASR SO101'!J74</f>
        <v>-</v>
      </c>
      <c r="K15" s="7" t="s">
        <v>47</v>
      </c>
      <c r="L15" s="7"/>
      <c r="M15" s="7" t="str">
        <f>'D.1.1 ASR SO101'!M74</f>
        <v>27.08.2024</v>
      </c>
      <c r="N15" s="55" t="str">
        <f t="shared" ref="N15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KVSUPS_DPS_ET01_SO101_D.1.1_DET-7000_KNIHA DETAILŮ</v>
      </c>
    </row>
    <row r="16" spans="1:14" s="10" customFormat="1" x14ac:dyDescent="0.25">
      <c r="B16" s="5" t="str">
        <f>TITULNÍ!$F$27</f>
        <v>ET01</v>
      </c>
      <c r="C16" s="7" t="str">
        <f t="shared" si="0"/>
        <v>SO101</v>
      </c>
      <c r="D16" s="5"/>
      <c r="E16" s="5" t="str">
        <f t="shared" si="1"/>
        <v>D.1.1</v>
      </c>
      <c r="F16" s="5" t="str">
        <f t="shared" si="2"/>
        <v>DET</v>
      </c>
      <c r="G16" s="7" t="str">
        <f>'D.1.1 ASR SO101'!G74</f>
        <v>7000</v>
      </c>
      <c r="H16" s="53" t="s">
        <v>333</v>
      </c>
      <c r="I16" s="7" t="s">
        <v>1070</v>
      </c>
      <c r="J16" s="7" t="s">
        <v>68</v>
      </c>
      <c r="K16" s="7" t="s">
        <v>47</v>
      </c>
      <c r="L16" s="7"/>
      <c r="M16" s="7" t="str">
        <f>M15</f>
        <v>27.08.2024</v>
      </c>
      <c r="N16" s="55" t="str">
        <f t="shared" ref="N16:N79" si="4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KVSUPS_DPS_ET01_SO101_D.1.1_DET-7000_LEG</v>
      </c>
    </row>
    <row r="17" spans="2:14" s="10" customFormat="1" x14ac:dyDescent="0.25">
      <c r="B17" s="5" t="str">
        <f>TITULNÍ!$F$27</f>
        <v>ET01</v>
      </c>
      <c r="C17" s="7" t="str">
        <f t="shared" si="0"/>
        <v>SO101</v>
      </c>
      <c r="D17" s="5"/>
      <c r="E17" s="5" t="str">
        <f t="shared" si="1"/>
        <v>D.1.1</v>
      </c>
      <c r="F17" s="5" t="str">
        <f t="shared" si="2"/>
        <v>DET</v>
      </c>
      <c r="G17" s="53">
        <v>7001</v>
      </c>
      <c r="H17" s="53" t="s">
        <v>193</v>
      </c>
      <c r="I17" s="5" t="s">
        <v>447</v>
      </c>
      <c r="J17" s="7" t="s">
        <v>422</v>
      </c>
      <c r="K17" s="7" t="s">
        <v>47</v>
      </c>
      <c r="L17" s="7"/>
      <c r="M17" s="83" t="str">
        <f t="shared" ref="M17:M80" si="5">$M$16</f>
        <v>27.08.2024</v>
      </c>
      <c r="N17" s="55" t="str">
        <f t="shared" si="4"/>
        <v>KVSUPS_DPS_ET01_SO101_D.1.1_DET-7001_DET</v>
      </c>
    </row>
    <row r="18" spans="2:14" s="10" customFormat="1" ht="38.25" x14ac:dyDescent="0.25">
      <c r="B18" s="5" t="str">
        <f>TITULNÍ!$F$27</f>
        <v>ET01</v>
      </c>
      <c r="C18" s="7" t="str">
        <f t="shared" si="0"/>
        <v>SO101</v>
      </c>
      <c r="D18" s="5"/>
      <c r="E18" s="5" t="str">
        <f t="shared" si="1"/>
        <v>D.1.1</v>
      </c>
      <c r="F18" s="5" t="str">
        <f t="shared" si="2"/>
        <v>DET</v>
      </c>
      <c r="G18" s="53">
        <v>7002</v>
      </c>
      <c r="H18" s="53" t="s">
        <v>193</v>
      </c>
      <c r="I18" s="5" t="s">
        <v>448</v>
      </c>
      <c r="J18" s="7" t="s">
        <v>422</v>
      </c>
      <c r="K18" s="7" t="s">
        <v>47</v>
      </c>
      <c r="L18" s="7"/>
      <c r="M18" s="83" t="str">
        <f t="shared" si="5"/>
        <v>27.08.2024</v>
      </c>
      <c r="N18" s="5" t="str">
        <f t="shared" si="4"/>
        <v>KVSUPS_DPS_ET01_SO101_D.1.1_DET-7002_DET</v>
      </c>
    </row>
    <row r="19" spans="2:14" s="10" customFormat="1" ht="38.25" x14ac:dyDescent="0.25">
      <c r="B19" s="5" t="str">
        <f>TITULNÍ!$F$27</f>
        <v>ET01</v>
      </c>
      <c r="C19" s="7" t="str">
        <f t="shared" si="0"/>
        <v>SO101</v>
      </c>
      <c r="D19" s="5"/>
      <c r="E19" s="5" t="str">
        <f t="shared" si="1"/>
        <v>D.1.1</v>
      </c>
      <c r="F19" s="5" t="str">
        <f t="shared" si="2"/>
        <v>DET</v>
      </c>
      <c r="G19" s="53">
        <v>7003</v>
      </c>
      <c r="H19" s="53" t="s">
        <v>193</v>
      </c>
      <c r="I19" s="5" t="s">
        <v>450</v>
      </c>
      <c r="J19" s="7" t="s">
        <v>422</v>
      </c>
      <c r="K19" s="7" t="s">
        <v>47</v>
      </c>
      <c r="L19" s="7"/>
      <c r="M19" s="83" t="str">
        <f t="shared" si="5"/>
        <v>27.08.2024</v>
      </c>
      <c r="N19" s="55" t="str">
        <f t="shared" si="4"/>
        <v>KVSUPS_DPS_ET01_SO101_D.1.1_DET-7003_DET</v>
      </c>
    </row>
    <row r="20" spans="2:14" s="10" customFormat="1" ht="38.25" x14ac:dyDescent="0.25">
      <c r="B20" s="5" t="str">
        <f>TITULNÍ!$F$27</f>
        <v>ET01</v>
      </c>
      <c r="C20" s="7" t="str">
        <f t="shared" si="0"/>
        <v>SO101</v>
      </c>
      <c r="D20" s="5"/>
      <c r="E20" s="5" t="str">
        <f t="shared" si="1"/>
        <v>D.1.1</v>
      </c>
      <c r="F20" s="5" t="str">
        <f t="shared" si="2"/>
        <v>DET</v>
      </c>
      <c r="G20" s="53">
        <v>7004</v>
      </c>
      <c r="H20" s="53" t="s">
        <v>193</v>
      </c>
      <c r="I20" s="5" t="s">
        <v>449</v>
      </c>
      <c r="J20" s="7" t="s">
        <v>422</v>
      </c>
      <c r="K20" s="7" t="s">
        <v>47</v>
      </c>
      <c r="L20" s="7"/>
      <c r="M20" s="83" t="str">
        <f t="shared" si="5"/>
        <v>27.08.2024</v>
      </c>
      <c r="N20" s="55" t="str">
        <f t="shared" si="4"/>
        <v>KVSUPS_DPS_ET01_SO101_D.1.1_DET-7004_DET</v>
      </c>
    </row>
    <row r="21" spans="2:14" s="10" customFormat="1" ht="25.5" x14ac:dyDescent="0.25">
      <c r="B21" s="5" t="str">
        <f>TITULNÍ!$F$27</f>
        <v>ET01</v>
      </c>
      <c r="C21" s="7" t="str">
        <f t="shared" si="0"/>
        <v>SO101</v>
      </c>
      <c r="D21" s="5"/>
      <c r="E21" s="5" t="str">
        <f t="shared" si="1"/>
        <v>D.1.1</v>
      </c>
      <c r="F21" s="5" t="str">
        <f t="shared" si="2"/>
        <v>DET</v>
      </c>
      <c r="G21" s="53">
        <v>7009</v>
      </c>
      <c r="H21" s="53" t="s">
        <v>193</v>
      </c>
      <c r="I21" s="5" t="s">
        <v>451</v>
      </c>
      <c r="J21" s="7" t="s">
        <v>422</v>
      </c>
      <c r="K21" s="7" t="s">
        <v>47</v>
      </c>
      <c r="L21" s="7"/>
      <c r="M21" s="83" t="str">
        <f t="shared" si="5"/>
        <v>27.08.2024</v>
      </c>
      <c r="N21" s="55" t="str">
        <f t="shared" si="4"/>
        <v>KVSUPS_DPS_ET01_SO101_D.1.1_DET-7009_DET</v>
      </c>
    </row>
    <row r="22" spans="2:14" s="10" customFormat="1" ht="25.5" x14ac:dyDescent="0.25">
      <c r="B22" s="5" t="str">
        <f>TITULNÍ!$F$27</f>
        <v>ET01</v>
      </c>
      <c r="C22" s="7" t="str">
        <f t="shared" si="0"/>
        <v>SO101</v>
      </c>
      <c r="D22" s="5"/>
      <c r="E22" s="5" t="str">
        <f t="shared" si="1"/>
        <v>D.1.1</v>
      </c>
      <c r="F22" s="5" t="str">
        <f t="shared" si="2"/>
        <v>DET</v>
      </c>
      <c r="G22" s="53">
        <v>7010</v>
      </c>
      <c r="H22" s="53" t="s">
        <v>193</v>
      </c>
      <c r="I22" s="5" t="s">
        <v>452</v>
      </c>
      <c r="J22" s="7" t="s">
        <v>422</v>
      </c>
      <c r="K22" s="7" t="s">
        <v>47</v>
      </c>
      <c r="L22" s="7"/>
      <c r="M22" s="83" t="str">
        <f t="shared" si="5"/>
        <v>27.08.2024</v>
      </c>
      <c r="N22" s="55" t="str">
        <f t="shared" si="4"/>
        <v>KVSUPS_DPS_ET01_SO101_D.1.1_DET-7010_DET</v>
      </c>
    </row>
    <row r="23" spans="2:14" s="10" customFormat="1" ht="25.5" x14ac:dyDescent="0.25">
      <c r="B23" s="5" t="str">
        <f>TITULNÍ!$F$27</f>
        <v>ET01</v>
      </c>
      <c r="C23" s="7" t="str">
        <f t="shared" si="0"/>
        <v>SO101</v>
      </c>
      <c r="D23" s="5"/>
      <c r="E23" s="5" t="str">
        <f t="shared" si="1"/>
        <v>D.1.1</v>
      </c>
      <c r="F23" s="5" t="str">
        <f t="shared" si="2"/>
        <v>DET</v>
      </c>
      <c r="G23" s="53">
        <v>7014</v>
      </c>
      <c r="H23" s="53" t="s">
        <v>193</v>
      </c>
      <c r="I23" s="5" t="s">
        <v>484</v>
      </c>
      <c r="J23" s="7" t="s">
        <v>485</v>
      </c>
      <c r="K23" s="7" t="s">
        <v>47</v>
      </c>
      <c r="L23" s="7"/>
      <c r="M23" s="83" t="str">
        <f t="shared" si="5"/>
        <v>27.08.2024</v>
      </c>
      <c r="N23" s="55" t="str">
        <f t="shared" si="4"/>
        <v>KVSUPS_DPS_ET01_SO101_D.1.1_DET-7014_DET</v>
      </c>
    </row>
    <row r="24" spans="2:14" s="10" customFormat="1" x14ac:dyDescent="0.25">
      <c r="B24" s="5" t="str">
        <f>TITULNÍ!$F$27</f>
        <v>ET01</v>
      </c>
      <c r="C24" s="7" t="str">
        <f t="shared" si="0"/>
        <v>SO101</v>
      </c>
      <c r="D24" s="5"/>
      <c r="E24" s="5" t="str">
        <f t="shared" si="1"/>
        <v>D.1.1</v>
      </c>
      <c r="F24" s="5" t="str">
        <f t="shared" si="2"/>
        <v>DET</v>
      </c>
      <c r="G24" s="53">
        <v>7015</v>
      </c>
      <c r="H24" s="53" t="s">
        <v>193</v>
      </c>
      <c r="I24" s="5" t="s">
        <v>486</v>
      </c>
      <c r="J24" s="7" t="s">
        <v>485</v>
      </c>
      <c r="K24" s="7" t="s">
        <v>47</v>
      </c>
      <c r="L24" s="7"/>
      <c r="M24" s="83" t="str">
        <f t="shared" si="5"/>
        <v>27.08.2024</v>
      </c>
      <c r="N24" s="55" t="str">
        <f t="shared" si="4"/>
        <v>KVSUPS_DPS_ET01_SO101_D.1.1_DET-7015_DET</v>
      </c>
    </row>
    <row r="25" spans="2:14" s="10" customFormat="1" x14ac:dyDescent="0.25">
      <c r="B25" s="5" t="str">
        <f>TITULNÍ!$F$27</f>
        <v>ET01</v>
      </c>
      <c r="C25" s="7" t="str">
        <f t="shared" si="0"/>
        <v>SO101</v>
      </c>
      <c r="D25" s="5"/>
      <c r="E25" s="5" t="str">
        <f t="shared" si="1"/>
        <v>D.1.1</v>
      </c>
      <c r="F25" s="5" t="str">
        <f t="shared" si="2"/>
        <v>DET</v>
      </c>
      <c r="G25" s="53">
        <v>7061</v>
      </c>
      <c r="H25" s="53" t="s">
        <v>193</v>
      </c>
      <c r="I25" s="5" t="s">
        <v>487</v>
      </c>
      <c r="J25" s="7" t="s">
        <v>422</v>
      </c>
      <c r="K25" s="7" t="s">
        <v>47</v>
      </c>
      <c r="L25" s="7"/>
      <c r="M25" s="83" t="str">
        <f t="shared" si="5"/>
        <v>27.08.2024</v>
      </c>
      <c r="N25" s="55" t="str">
        <f t="shared" si="4"/>
        <v>KVSUPS_DPS_ET01_SO101_D.1.1_DET-7061_DET</v>
      </c>
    </row>
    <row r="26" spans="2:14" s="10" customFormat="1" ht="25.5" x14ac:dyDescent="0.25">
      <c r="B26" s="5" t="str">
        <f>TITULNÍ!$F$27</f>
        <v>ET01</v>
      </c>
      <c r="C26" s="7" t="str">
        <f t="shared" si="0"/>
        <v>SO101</v>
      </c>
      <c r="D26" s="5"/>
      <c r="E26" s="5" t="str">
        <f t="shared" si="1"/>
        <v>D.1.1</v>
      </c>
      <c r="F26" s="5" t="str">
        <f t="shared" si="2"/>
        <v>DET</v>
      </c>
      <c r="G26" s="53">
        <v>7062</v>
      </c>
      <c r="H26" s="53" t="s">
        <v>193</v>
      </c>
      <c r="I26" s="5" t="s">
        <v>488</v>
      </c>
      <c r="J26" s="7" t="s">
        <v>422</v>
      </c>
      <c r="K26" s="7" t="s">
        <v>47</v>
      </c>
      <c r="L26" s="7"/>
      <c r="M26" s="83" t="str">
        <f t="shared" si="5"/>
        <v>27.08.2024</v>
      </c>
      <c r="N26" s="55" t="str">
        <f t="shared" si="4"/>
        <v>KVSUPS_DPS_ET01_SO101_D.1.1_DET-7062_DET</v>
      </c>
    </row>
    <row r="27" spans="2:14" s="10" customFormat="1" ht="25.5" x14ac:dyDescent="0.25">
      <c r="B27" s="5" t="str">
        <f>TITULNÍ!$F$27</f>
        <v>ET01</v>
      </c>
      <c r="C27" s="7" t="str">
        <f t="shared" si="0"/>
        <v>SO101</v>
      </c>
      <c r="D27" s="5"/>
      <c r="E27" s="5" t="str">
        <f t="shared" si="1"/>
        <v>D.1.1</v>
      </c>
      <c r="F27" s="5" t="str">
        <f t="shared" si="2"/>
        <v>DET</v>
      </c>
      <c r="G27" s="53">
        <v>7063</v>
      </c>
      <c r="H27" s="53" t="s">
        <v>193</v>
      </c>
      <c r="I27" s="5" t="s">
        <v>489</v>
      </c>
      <c r="J27" s="7" t="s">
        <v>422</v>
      </c>
      <c r="K27" s="7" t="s">
        <v>47</v>
      </c>
      <c r="L27" s="7"/>
      <c r="M27" s="83" t="str">
        <f t="shared" si="5"/>
        <v>27.08.2024</v>
      </c>
      <c r="N27" s="55" t="str">
        <f t="shared" si="4"/>
        <v>KVSUPS_DPS_ET01_SO101_D.1.1_DET-7063_DET</v>
      </c>
    </row>
    <row r="28" spans="2:14" s="10" customFormat="1" ht="25.5" x14ac:dyDescent="0.25">
      <c r="B28" s="5" t="str">
        <f>TITULNÍ!$F$27</f>
        <v>ET01</v>
      </c>
      <c r="C28" s="7" t="str">
        <f t="shared" si="0"/>
        <v>SO101</v>
      </c>
      <c r="D28" s="5"/>
      <c r="E28" s="5" t="str">
        <f t="shared" si="1"/>
        <v>D.1.1</v>
      </c>
      <c r="F28" s="5" t="str">
        <f t="shared" si="2"/>
        <v>DET</v>
      </c>
      <c r="G28" s="53">
        <v>7064</v>
      </c>
      <c r="H28" s="53" t="s">
        <v>193</v>
      </c>
      <c r="I28" s="5" t="s">
        <v>490</v>
      </c>
      <c r="J28" s="7" t="s">
        <v>422</v>
      </c>
      <c r="K28" s="7" t="s">
        <v>47</v>
      </c>
      <c r="L28" s="7"/>
      <c r="M28" s="83" t="str">
        <f t="shared" si="5"/>
        <v>27.08.2024</v>
      </c>
      <c r="N28" s="55" t="str">
        <f t="shared" si="4"/>
        <v>KVSUPS_DPS_ET01_SO101_D.1.1_DET-7064_DET</v>
      </c>
    </row>
    <row r="29" spans="2:14" s="10" customFormat="1" x14ac:dyDescent="0.25">
      <c r="B29" s="5" t="str">
        <f>TITULNÍ!$F$27</f>
        <v>ET01</v>
      </c>
      <c r="C29" s="7" t="str">
        <f t="shared" si="0"/>
        <v>SO101</v>
      </c>
      <c r="D29" s="5"/>
      <c r="E29" s="5" t="str">
        <f t="shared" si="1"/>
        <v>D.1.1</v>
      </c>
      <c r="F29" s="5" t="str">
        <f t="shared" si="2"/>
        <v>DET</v>
      </c>
      <c r="G29" s="53">
        <v>7103</v>
      </c>
      <c r="H29" s="53" t="s">
        <v>193</v>
      </c>
      <c r="I29" s="5" t="s">
        <v>491</v>
      </c>
      <c r="J29" s="7" t="s">
        <v>422</v>
      </c>
      <c r="K29" s="7" t="s">
        <v>47</v>
      </c>
      <c r="L29" s="7"/>
      <c r="M29" s="83" t="str">
        <f t="shared" si="5"/>
        <v>27.08.2024</v>
      </c>
      <c r="N29" s="55" t="str">
        <f t="shared" si="4"/>
        <v>KVSUPS_DPS_ET01_SO101_D.1.1_DET-7103_DET</v>
      </c>
    </row>
    <row r="30" spans="2:14" s="10" customFormat="1" x14ac:dyDescent="0.25">
      <c r="B30" s="5" t="str">
        <f>TITULNÍ!$F$27</f>
        <v>ET01</v>
      </c>
      <c r="C30" s="7" t="str">
        <f t="shared" si="0"/>
        <v>SO101</v>
      </c>
      <c r="D30" s="5"/>
      <c r="E30" s="5" t="str">
        <f t="shared" si="1"/>
        <v>D.1.1</v>
      </c>
      <c r="F30" s="5" t="str">
        <f t="shared" si="2"/>
        <v>DET</v>
      </c>
      <c r="G30" s="53">
        <v>7104</v>
      </c>
      <c r="H30" s="53" t="s">
        <v>193</v>
      </c>
      <c r="I30" s="5" t="s">
        <v>492</v>
      </c>
      <c r="J30" s="7" t="s">
        <v>422</v>
      </c>
      <c r="K30" s="7" t="s">
        <v>47</v>
      </c>
      <c r="L30" s="7"/>
      <c r="M30" s="83" t="str">
        <f t="shared" si="5"/>
        <v>27.08.2024</v>
      </c>
      <c r="N30" s="55" t="str">
        <f t="shared" si="4"/>
        <v>KVSUPS_DPS_ET01_SO101_D.1.1_DET-7104_DET</v>
      </c>
    </row>
    <row r="31" spans="2:14" s="10" customFormat="1" x14ac:dyDescent="0.25">
      <c r="B31" s="5" t="str">
        <f>TITULNÍ!$F$27</f>
        <v>ET01</v>
      </c>
      <c r="C31" s="7" t="str">
        <f t="shared" si="0"/>
        <v>SO101</v>
      </c>
      <c r="D31" s="5"/>
      <c r="E31" s="5" t="str">
        <f t="shared" si="1"/>
        <v>D.1.1</v>
      </c>
      <c r="F31" s="5" t="str">
        <f t="shared" si="2"/>
        <v>DET</v>
      </c>
      <c r="G31" s="53">
        <v>7105</v>
      </c>
      <c r="H31" s="53" t="s">
        <v>193</v>
      </c>
      <c r="I31" s="5" t="s">
        <v>493</v>
      </c>
      <c r="J31" s="7" t="s">
        <v>422</v>
      </c>
      <c r="K31" s="7" t="s">
        <v>47</v>
      </c>
      <c r="L31" s="7"/>
      <c r="M31" s="83" t="str">
        <f t="shared" si="5"/>
        <v>27.08.2024</v>
      </c>
      <c r="N31" s="55" t="str">
        <f t="shared" si="4"/>
        <v>KVSUPS_DPS_ET01_SO101_D.1.1_DET-7105_DET</v>
      </c>
    </row>
    <row r="32" spans="2:14" s="10" customFormat="1" x14ac:dyDescent="0.25">
      <c r="B32" s="5" t="str">
        <f>TITULNÍ!$F$27</f>
        <v>ET01</v>
      </c>
      <c r="C32" s="7" t="str">
        <f t="shared" si="0"/>
        <v>SO101</v>
      </c>
      <c r="D32" s="5"/>
      <c r="E32" s="5" t="str">
        <f t="shared" si="1"/>
        <v>D.1.1</v>
      </c>
      <c r="F32" s="5" t="str">
        <f t="shared" si="2"/>
        <v>DET</v>
      </c>
      <c r="G32" s="53">
        <v>7106</v>
      </c>
      <c r="H32" s="53" t="s">
        <v>193</v>
      </c>
      <c r="I32" s="5" t="s">
        <v>504</v>
      </c>
      <c r="J32" s="7" t="s">
        <v>420</v>
      </c>
      <c r="K32" s="7" t="s">
        <v>47</v>
      </c>
      <c r="L32" s="7"/>
      <c r="M32" s="83" t="str">
        <f t="shared" si="5"/>
        <v>27.08.2024</v>
      </c>
      <c r="N32" s="55" t="str">
        <f t="shared" si="4"/>
        <v>KVSUPS_DPS_ET01_SO101_D.1.1_DET-7106_DET</v>
      </c>
    </row>
    <row r="33" spans="2:14" s="10" customFormat="1" x14ac:dyDescent="0.25">
      <c r="B33" s="5" t="str">
        <f>TITULNÍ!$F$27</f>
        <v>ET01</v>
      </c>
      <c r="C33" s="7" t="str">
        <f t="shared" si="0"/>
        <v>SO101</v>
      </c>
      <c r="D33" s="5"/>
      <c r="E33" s="5" t="str">
        <f t="shared" si="1"/>
        <v>D.1.1</v>
      </c>
      <c r="F33" s="5" t="str">
        <f t="shared" si="2"/>
        <v>DET</v>
      </c>
      <c r="G33" s="53">
        <v>7107</v>
      </c>
      <c r="H33" s="53" t="s">
        <v>193</v>
      </c>
      <c r="I33" s="5" t="s">
        <v>505</v>
      </c>
      <c r="J33" s="7" t="s">
        <v>420</v>
      </c>
      <c r="K33" s="7" t="s">
        <v>47</v>
      </c>
      <c r="L33" s="7"/>
      <c r="M33" s="83" t="str">
        <f t="shared" si="5"/>
        <v>27.08.2024</v>
      </c>
      <c r="N33" s="55" t="str">
        <f t="shared" si="4"/>
        <v>KVSUPS_DPS_ET01_SO101_D.1.1_DET-7107_DET</v>
      </c>
    </row>
    <row r="34" spans="2:14" s="10" customFormat="1" ht="25.5" x14ac:dyDescent="0.25">
      <c r="B34" s="5" t="str">
        <f>TITULNÍ!$F$27</f>
        <v>ET01</v>
      </c>
      <c r="C34" s="7" t="str">
        <f t="shared" si="0"/>
        <v>SO101</v>
      </c>
      <c r="D34" s="5"/>
      <c r="E34" s="5" t="str">
        <f t="shared" si="1"/>
        <v>D.1.1</v>
      </c>
      <c r="F34" s="5" t="str">
        <f t="shared" si="2"/>
        <v>DET</v>
      </c>
      <c r="G34" s="53">
        <v>7150</v>
      </c>
      <c r="H34" s="53" t="s">
        <v>193</v>
      </c>
      <c r="I34" s="5" t="s">
        <v>506</v>
      </c>
      <c r="J34" s="7" t="s">
        <v>422</v>
      </c>
      <c r="K34" s="7" t="s">
        <v>47</v>
      </c>
      <c r="L34" s="7"/>
      <c r="M34" s="83" t="str">
        <f t="shared" si="5"/>
        <v>27.08.2024</v>
      </c>
      <c r="N34" s="55" t="str">
        <f t="shared" si="4"/>
        <v>KVSUPS_DPS_ET01_SO101_D.1.1_DET-7150_DET</v>
      </c>
    </row>
    <row r="35" spans="2:14" s="10" customFormat="1" x14ac:dyDescent="0.25">
      <c r="B35" s="5" t="str">
        <f>TITULNÍ!$F$27</f>
        <v>ET01</v>
      </c>
      <c r="C35" s="7" t="str">
        <f t="shared" si="0"/>
        <v>SO101</v>
      </c>
      <c r="D35" s="5"/>
      <c r="E35" s="5" t="str">
        <f t="shared" si="1"/>
        <v>D.1.1</v>
      </c>
      <c r="F35" s="5" t="str">
        <f t="shared" si="2"/>
        <v>DET</v>
      </c>
      <c r="G35" s="53">
        <v>7151</v>
      </c>
      <c r="H35" s="53" t="s">
        <v>193</v>
      </c>
      <c r="I35" s="5" t="s">
        <v>507</v>
      </c>
      <c r="J35" s="7" t="s">
        <v>422</v>
      </c>
      <c r="K35" s="7" t="s">
        <v>47</v>
      </c>
      <c r="L35" s="7"/>
      <c r="M35" s="83" t="str">
        <f t="shared" si="5"/>
        <v>27.08.2024</v>
      </c>
      <c r="N35" s="55" t="str">
        <f t="shared" si="4"/>
        <v>KVSUPS_DPS_ET01_SO101_D.1.1_DET-7151_DET</v>
      </c>
    </row>
    <row r="36" spans="2:14" s="10" customFormat="1" x14ac:dyDescent="0.25">
      <c r="B36" s="5" t="str">
        <f>TITULNÍ!$F$27</f>
        <v>ET01</v>
      </c>
      <c r="C36" s="7" t="str">
        <f t="shared" si="0"/>
        <v>SO101</v>
      </c>
      <c r="D36" s="5"/>
      <c r="E36" s="5" t="str">
        <f t="shared" si="1"/>
        <v>D.1.1</v>
      </c>
      <c r="F36" s="5" t="str">
        <f t="shared" si="2"/>
        <v>DET</v>
      </c>
      <c r="G36" s="53" t="s">
        <v>510</v>
      </c>
      <c r="H36" s="53" t="s">
        <v>193</v>
      </c>
      <c r="I36" s="5" t="s">
        <v>511</v>
      </c>
      <c r="J36" s="7" t="s">
        <v>426</v>
      </c>
      <c r="K36" s="7" t="s">
        <v>47</v>
      </c>
      <c r="L36" s="7"/>
      <c r="M36" s="83" t="str">
        <f t="shared" si="5"/>
        <v>27.08.2024</v>
      </c>
      <c r="N36" s="55" t="str">
        <f t="shared" si="4"/>
        <v>KVSUPS_DPS_ET01_SO101_D.1.1_DET-7401a_DET</v>
      </c>
    </row>
    <row r="37" spans="2:14" s="10" customFormat="1" x14ac:dyDescent="0.25">
      <c r="B37" s="5" t="str">
        <f>TITULNÍ!$F$27</f>
        <v>ET01</v>
      </c>
      <c r="C37" s="7" t="str">
        <f t="shared" si="0"/>
        <v>SO101</v>
      </c>
      <c r="D37" s="5"/>
      <c r="E37" s="5" t="str">
        <f t="shared" si="1"/>
        <v>D.1.1</v>
      </c>
      <c r="F37" s="5" t="str">
        <f t="shared" si="2"/>
        <v>DET</v>
      </c>
      <c r="G37" s="53" t="s">
        <v>512</v>
      </c>
      <c r="H37" s="53" t="s">
        <v>193</v>
      </c>
      <c r="I37" s="5" t="s">
        <v>513</v>
      </c>
      <c r="J37" s="7" t="s">
        <v>426</v>
      </c>
      <c r="K37" s="7" t="s">
        <v>47</v>
      </c>
      <c r="L37" s="7"/>
      <c r="M37" s="83" t="str">
        <f t="shared" si="5"/>
        <v>27.08.2024</v>
      </c>
      <c r="N37" s="55" t="str">
        <f t="shared" si="4"/>
        <v>KVSUPS_DPS_ET01_SO101_D.1.1_DET-7401b_DET</v>
      </c>
    </row>
    <row r="38" spans="2:14" s="10" customFormat="1" x14ac:dyDescent="0.25">
      <c r="B38" s="5" t="str">
        <f>TITULNÍ!$F$27</f>
        <v>ET01</v>
      </c>
      <c r="C38" s="7" t="str">
        <f t="shared" si="0"/>
        <v>SO101</v>
      </c>
      <c r="D38" s="5"/>
      <c r="E38" s="5" t="str">
        <f t="shared" si="1"/>
        <v>D.1.1</v>
      </c>
      <c r="F38" s="5" t="str">
        <f t="shared" si="2"/>
        <v>DET</v>
      </c>
      <c r="G38" s="53" t="s">
        <v>514</v>
      </c>
      <c r="H38" s="53" t="s">
        <v>193</v>
      </c>
      <c r="I38" s="5" t="s">
        <v>515</v>
      </c>
      <c r="J38" s="7" t="s">
        <v>426</v>
      </c>
      <c r="K38" s="7" t="s">
        <v>47</v>
      </c>
      <c r="L38" s="7"/>
      <c r="M38" s="83" t="str">
        <f t="shared" si="5"/>
        <v>27.08.2024</v>
      </c>
      <c r="N38" s="55" t="str">
        <f t="shared" si="4"/>
        <v>KVSUPS_DPS_ET01_SO101_D.1.1_DET-7401c_DET</v>
      </c>
    </row>
    <row r="39" spans="2:14" s="10" customFormat="1" x14ac:dyDescent="0.25">
      <c r="B39" s="5" t="str">
        <f>TITULNÍ!$F$27</f>
        <v>ET01</v>
      </c>
      <c r="C39" s="7" t="str">
        <f t="shared" si="0"/>
        <v>SO101</v>
      </c>
      <c r="D39" s="5"/>
      <c r="E39" s="5" t="str">
        <f t="shared" si="1"/>
        <v>D.1.1</v>
      </c>
      <c r="F39" s="5" t="str">
        <f t="shared" si="2"/>
        <v>DET</v>
      </c>
      <c r="G39" s="53" t="s">
        <v>516</v>
      </c>
      <c r="H39" s="53" t="s">
        <v>193</v>
      </c>
      <c r="I39" s="5" t="s">
        <v>518</v>
      </c>
      <c r="J39" s="7" t="s">
        <v>426</v>
      </c>
      <c r="K39" s="7" t="s">
        <v>47</v>
      </c>
      <c r="L39" s="7"/>
      <c r="M39" s="83" t="str">
        <f t="shared" si="5"/>
        <v>27.08.2024</v>
      </c>
      <c r="N39" s="55" t="str">
        <f t="shared" si="4"/>
        <v>KVSUPS_DPS_ET01_SO101_D.1.1_DET-7402a_DET</v>
      </c>
    </row>
    <row r="40" spans="2:14" s="10" customFormat="1" x14ac:dyDescent="0.25">
      <c r="B40" s="5" t="str">
        <f>TITULNÍ!$F$27</f>
        <v>ET01</v>
      </c>
      <c r="C40" s="7" t="str">
        <f t="shared" si="0"/>
        <v>SO101</v>
      </c>
      <c r="D40" s="5"/>
      <c r="E40" s="5" t="str">
        <f t="shared" si="1"/>
        <v>D.1.1</v>
      </c>
      <c r="F40" s="5" t="str">
        <f t="shared" si="2"/>
        <v>DET</v>
      </c>
      <c r="G40" s="53" t="s">
        <v>517</v>
      </c>
      <c r="H40" s="53" t="s">
        <v>193</v>
      </c>
      <c r="I40" s="5" t="s">
        <v>527</v>
      </c>
      <c r="J40" s="7" t="s">
        <v>426</v>
      </c>
      <c r="K40" s="7" t="s">
        <v>47</v>
      </c>
      <c r="L40" s="7"/>
      <c r="M40" s="83" t="str">
        <f t="shared" si="5"/>
        <v>27.08.2024</v>
      </c>
      <c r="N40" s="55" t="str">
        <f t="shared" si="4"/>
        <v>KVSUPS_DPS_ET01_SO101_D.1.1_DET-7402b_DET</v>
      </c>
    </row>
    <row r="41" spans="2:14" s="10" customFormat="1" x14ac:dyDescent="0.25">
      <c r="B41" s="5" t="str">
        <f>TITULNÍ!$F$27</f>
        <v>ET01</v>
      </c>
      <c r="C41" s="7" t="str">
        <f t="shared" si="0"/>
        <v>SO101</v>
      </c>
      <c r="D41" s="5"/>
      <c r="E41" s="5" t="str">
        <f t="shared" si="1"/>
        <v>D.1.1</v>
      </c>
      <c r="F41" s="5" t="str">
        <f t="shared" si="2"/>
        <v>DET</v>
      </c>
      <c r="G41" s="53" t="s">
        <v>528</v>
      </c>
      <c r="H41" s="53" t="s">
        <v>193</v>
      </c>
      <c r="I41" s="5" t="s">
        <v>530</v>
      </c>
      <c r="J41" s="7" t="s">
        <v>426</v>
      </c>
      <c r="K41" s="7" t="s">
        <v>47</v>
      </c>
      <c r="L41" s="7"/>
      <c r="M41" s="83" t="str">
        <f t="shared" si="5"/>
        <v>27.08.2024</v>
      </c>
      <c r="N41" s="55" t="str">
        <f t="shared" si="4"/>
        <v>KVSUPS_DPS_ET01_SO101_D.1.1_DET-7403a_DET</v>
      </c>
    </row>
    <row r="42" spans="2:14" s="10" customFormat="1" x14ac:dyDescent="0.25">
      <c r="B42" s="5" t="str">
        <f>TITULNÍ!$F$27</f>
        <v>ET01</v>
      </c>
      <c r="C42" s="7" t="str">
        <f t="shared" si="0"/>
        <v>SO101</v>
      </c>
      <c r="D42" s="5"/>
      <c r="E42" s="5" t="str">
        <f t="shared" si="1"/>
        <v>D.1.1</v>
      </c>
      <c r="F42" s="5" t="str">
        <f t="shared" si="2"/>
        <v>DET</v>
      </c>
      <c r="G42" s="53" t="s">
        <v>529</v>
      </c>
      <c r="H42" s="53" t="s">
        <v>193</v>
      </c>
      <c r="I42" s="5" t="s">
        <v>531</v>
      </c>
      <c r="J42" s="7" t="s">
        <v>426</v>
      </c>
      <c r="K42" s="7" t="s">
        <v>47</v>
      </c>
      <c r="L42" s="7"/>
      <c r="M42" s="83" t="str">
        <f t="shared" si="5"/>
        <v>27.08.2024</v>
      </c>
      <c r="N42" s="55" t="str">
        <f t="shared" si="4"/>
        <v>KVSUPS_DPS_ET01_SO101_D.1.1_DET-7403b_DET</v>
      </c>
    </row>
    <row r="43" spans="2:14" s="10" customFormat="1" x14ac:dyDescent="0.25">
      <c r="B43" s="5" t="str">
        <f>TITULNÍ!$F$27</f>
        <v>ET01</v>
      </c>
      <c r="C43" s="7" t="str">
        <f t="shared" si="0"/>
        <v>SO101</v>
      </c>
      <c r="D43" s="5"/>
      <c r="E43" s="5" t="str">
        <f t="shared" si="1"/>
        <v>D.1.1</v>
      </c>
      <c r="F43" s="5" t="str">
        <f t="shared" si="2"/>
        <v>DET</v>
      </c>
      <c r="G43" s="53">
        <v>7405</v>
      </c>
      <c r="H43" s="53" t="s">
        <v>193</v>
      </c>
      <c r="I43" s="5" t="s">
        <v>537</v>
      </c>
      <c r="J43" s="7" t="s">
        <v>426</v>
      </c>
      <c r="K43" s="7" t="s">
        <v>47</v>
      </c>
      <c r="L43" s="7"/>
      <c r="M43" s="83" t="str">
        <f t="shared" si="5"/>
        <v>27.08.2024</v>
      </c>
      <c r="N43" s="55" t="str">
        <f t="shared" si="4"/>
        <v>KVSUPS_DPS_ET01_SO101_D.1.1_DET-7405_DET</v>
      </c>
    </row>
    <row r="44" spans="2:14" s="10" customFormat="1" x14ac:dyDescent="0.25">
      <c r="B44" s="5" t="str">
        <f>TITULNÍ!$F$27</f>
        <v>ET01</v>
      </c>
      <c r="C44" s="7" t="str">
        <f t="shared" si="0"/>
        <v>SO101</v>
      </c>
      <c r="D44" s="5"/>
      <c r="E44" s="5" t="str">
        <f t="shared" si="1"/>
        <v>D.1.1</v>
      </c>
      <c r="F44" s="5" t="str">
        <f t="shared" si="2"/>
        <v>DET</v>
      </c>
      <c r="G44" s="53" t="s">
        <v>539</v>
      </c>
      <c r="H44" s="53" t="s">
        <v>193</v>
      </c>
      <c r="I44" s="5" t="s">
        <v>540</v>
      </c>
      <c r="J44" s="7" t="s">
        <v>426</v>
      </c>
      <c r="K44" s="7" t="s">
        <v>47</v>
      </c>
      <c r="L44" s="7"/>
      <c r="M44" s="83" t="str">
        <f t="shared" si="5"/>
        <v>27.08.2024</v>
      </c>
      <c r="N44" s="55" t="str">
        <f t="shared" si="4"/>
        <v>KVSUPS_DPS_ET01_SO101_D.1.1_DET-7405a_DET</v>
      </c>
    </row>
    <row r="45" spans="2:14" s="10" customFormat="1" x14ac:dyDescent="0.25">
      <c r="B45" s="5" t="str">
        <f>TITULNÍ!$F$27</f>
        <v>ET01</v>
      </c>
      <c r="C45" s="7" t="str">
        <f t="shared" si="0"/>
        <v>SO101</v>
      </c>
      <c r="D45" s="5"/>
      <c r="E45" s="5" t="str">
        <f t="shared" si="1"/>
        <v>D.1.1</v>
      </c>
      <c r="F45" s="5" t="str">
        <f t="shared" si="2"/>
        <v>DET</v>
      </c>
      <c r="G45" s="53" t="s">
        <v>541</v>
      </c>
      <c r="H45" s="53" t="s">
        <v>193</v>
      </c>
      <c r="I45" s="5" t="s">
        <v>542</v>
      </c>
      <c r="J45" s="7" t="s">
        <v>426</v>
      </c>
      <c r="K45" s="7" t="s">
        <v>47</v>
      </c>
      <c r="L45" s="7"/>
      <c r="M45" s="83" t="str">
        <f t="shared" si="5"/>
        <v>27.08.2024</v>
      </c>
      <c r="N45" s="55" t="str">
        <f t="shared" si="4"/>
        <v>KVSUPS_DPS_ET01_SO101_D.1.1_DET-7405b_DET</v>
      </c>
    </row>
    <row r="46" spans="2:14" s="10" customFormat="1" x14ac:dyDescent="0.25">
      <c r="B46" s="5" t="str">
        <f>TITULNÍ!$F$27</f>
        <v>ET01</v>
      </c>
      <c r="C46" s="7" t="str">
        <f t="shared" si="0"/>
        <v>SO101</v>
      </c>
      <c r="D46" s="5"/>
      <c r="E46" s="5" t="str">
        <f t="shared" si="1"/>
        <v>D.1.1</v>
      </c>
      <c r="F46" s="5" t="str">
        <f t="shared" si="2"/>
        <v>DET</v>
      </c>
      <c r="G46" s="53">
        <v>7406</v>
      </c>
      <c r="H46" s="53" t="s">
        <v>193</v>
      </c>
      <c r="I46" s="5" t="s">
        <v>538</v>
      </c>
      <c r="J46" s="7" t="s">
        <v>426</v>
      </c>
      <c r="K46" s="7" t="s">
        <v>47</v>
      </c>
      <c r="L46" s="7"/>
      <c r="M46" s="83" t="str">
        <f t="shared" si="5"/>
        <v>27.08.2024</v>
      </c>
      <c r="N46" s="55" t="str">
        <f t="shared" si="4"/>
        <v>KVSUPS_DPS_ET01_SO101_D.1.1_DET-7406_DET</v>
      </c>
    </row>
    <row r="47" spans="2:14" s="10" customFormat="1" x14ac:dyDescent="0.25">
      <c r="B47" s="5" t="str">
        <f>TITULNÍ!$F$27</f>
        <v>ET01</v>
      </c>
      <c r="C47" s="7" t="str">
        <f t="shared" si="0"/>
        <v>SO101</v>
      </c>
      <c r="D47" s="5"/>
      <c r="E47" s="5" t="str">
        <f t="shared" si="1"/>
        <v>D.1.1</v>
      </c>
      <c r="F47" s="5" t="str">
        <f t="shared" si="2"/>
        <v>DET</v>
      </c>
      <c r="G47" s="53" t="s">
        <v>543</v>
      </c>
      <c r="H47" s="53" t="s">
        <v>193</v>
      </c>
      <c r="I47" s="5" t="s">
        <v>545</v>
      </c>
      <c r="J47" s="7" t="s">
        <v>426</v>
      </c>
      <c r="K47" s="7" t="s">
        <v>47</v>
      </c>
      <c r="L47" s="7"/>
      <c r="M47" s="83" t="str">
        <f t="shared" si="5"/>
        <v>27.08.2024</v>
      </c>
      <c r="N47" s="55" t="str">
        <f t="shared" si="4"/>
        <v>KVSUPS_DPS_ET01_SO101_D.1.1_DET-7406a_DET</v>
      </c>
    </row>
    <row r="48" spans="2:14" s="10" customFormat="1" x14ac:dyDescent="0.25">
      <c r="B48" s="5" t="str">
        <f>TITULNÍ!$F$27</f>
        <v>ET01</v>
      </c>
      <c r="C48" s="7" t="str">
        <f t="shared" si="0"/>
        <v>SO101</v>
      </c>
      <c r="D48" s="5"/>
      <c r="E48" s="5" t="str">
        <f t="shared" si="1"/>
        <v>D.1.1</v>
      </c>
      <c r="F48" s="5" t="str">
        <f t="shared" si="2"/>
        <v>DET</v>
      </c>
      <c r="G48" s="53" t="s">
        <v>544</v>
      </c>
      <c r="H48" s="53" t="s">
        <v>193</v>
      </c>
      <c r="I48" s="5" t="s">
        <v>546</v>
      </c>
      <c r="J48" s="7" t="s">
        <v>426</v>
      </c>
      <c r="K48" s="7" t="s">
        <v>47</v>
      </c>
      <c r="L48" s="7"/>
      <c r="M48" s="83" t="str">
        <f t="shared" si="5"/>
        <v>27.08.2024</v>
      </c>
      <c r="N48" s="55" t="str">
        <f t="shared" si="4"/>
        <v>KVSUPS_DPS_ET01_SO101_D.1.1_DET-7406b_DET</v>
      </c>
    </row>
    <row r="49" spans="2:14" s="10" customFormat="1" x14ac:dyDescent="0.25">
      <c r="B49" s="5" t="str">
        <f>TITULNÍ!$F$27</f>
        <v>ET01</v>
      </c>
      <c r="C49" s="7" t="str">
        <f t="shared" si="0"/>
        <v>SO101</v>
      </c>
      <c r="D49" s="5"/>
      <c r="E49" s="5" t="str">
        <f t="shared" si="1"/>
        <v>D.1.1</v>
      </c>
      <c r="F49" s="5" t="str">
        <f t="shared" si="2"/>
        <v>DET</v>
      </c>
      <c r="G49" s="53" t="s">
        <v>553</v>
      </c>
      <c r="H49" s="53" t="s">
        <v>193</v>
      </c>
      <c r="I49" s="5" t="s">
        <v>555</v>
      </c>
      <c r="J49" s="7" t="s">
        <v>426</v>
      </c>
      <c r="K49" s="7" t="s">
        <v>47</v>
      </c>
      <c r="L49" s="7"/>
      <c r="M49" s="83" t="str">
        <f t="shared" si="5"/>
        <v>27.08.2024</v>
      </c>
      <c r="N49" s="55" t="str">
        <f t="shared" si="4"/>
        <v>KVSUPS_DPS_ET01_SO101_D.1.1_DET-7407a_DET</v>
      </c>
    </row>
    <row r="50" spans="2:14" s="10" customFormat="1" x14ac:dyDescent="0.25">
      <c r="B50" s="5" t="str">
        <f>TITULNÍ!$F$27</f>
        <v>ET01</v>
      </c>
      <c r="C50" s="7" t="str">
        <f t="shared" si="0"/>
        <v>SO101</v>
      </c>
      <c r="D50" s="5"/>
      <c r="E50" s="5" t="str">
        <f t="shared" si="1"/>
        <v>D.1.1</v>
      </c>
      <c r="F50" s="5" t="str">
        <f t="shared" si="2"/>
        <v>DET</v>
      </c>
      <c r="G50" s="53" t="s">
        <v>554</v>
      </c>
      <c r="H50" s="53" t="s">
        <v>193</v>
      </c>
      <c r="I50" s="5" t="s">
        <v>556</v>
      </c>
      <c r="J50" s="7" t="s">
        <v>426</v>
      </c>
      <c r="K50" s="7" t="s">
        <v>47</v>
      </c>
      <c r="L50" s="7"/>
      <c r="M50" s="83" t="str">
        <f t="shared" si="5"/>
        <v>27.08.2024</v>
      </c>
      <c r="N50" s="55" t="str">
        <f t="shared" si="4"/>
        <v>KVSUPS_DPS_ET01_SO101_D.1.1_DET-7407b_DET</v>
      </c>
    </row>
    <row r="51" spans="2:14" s="10" customFormat="1" x14ac:dyDescent="0.25">
      <c r="B51" s="5" t="str">
        <f>TITULNÍ!$F$27</f>
        <v>ET01</v>
      </c>
      <c r="C51" s="7" t="str">
        <f t="shared" si="0"/>
        <v>SO101</v>
      </c>
      <c r="D51" s="5"/>
      <c r="E51" s="5" t="str">
        <f t="shared" si="1"/>
        <v>D.1.1</v>
      </c>
      <c r="F51" s="5" t="str">
        <f t="shared" si="2"/>
        <v>DET</v>
      </c>
      <c r="G51" s="53" t="s">
        <v>557</v>
      </c>
      <c r="H51" s="53" t="s">
        <v>193</v>
      </c>
      <c r="I51" s="5" t="s">
        <v>559</v>
      </c>
      <c r="J51" s="7" t="s">
        <v>426</v>
      </c>
      <c r="K51" s="7" t="s">
        <v>47</v>
      </c>
      <c r="L51" s="7"/>
      <c r="M51" s="83" t="str">
        <f t="shared" si="5"/>
        <v>27.08.2024</v>
      </c>
      <c r="N51" s="55" t="str">
        <f t="shared" si="4"/>
        <v>KVSUPS_DPS_ET01_SO101_D.1.1_DET-7408a_DET</v>
      </c>
    </row>
    <row r="52" spans="2:14" s="10" customFormat="1" x14ac:dyDescent="0.25">
      <c r="B52" s="5" t="str">
        <f>TITULNÍ!$F$27</f>
        <v>ET01</v>
      </c>
      <c r="C52" s="7" t="str">
        <f t="shared" si="0"/>
        <v>SO101</v>
      </c>
      <c r="D52" s="5"/>
      <c r="E52" s="5" t="str">
        <f t="shared" si="1"/>
        <v>D.1.1</v>
      </c>
      <c r="F52" s="5" t="str">
        <f t="shared" si="2"/>
        <v>DET</v>
      </c>
      <c r="G52" s="53" t="s">
        <v>558</v>
      </c>
      <c r="H52" s="53" t="s">
        <v>193</v>
      </c>
      <c r="I52" s="5" t="s">
        <v>560</v>
      </c>
      <c r="J52" s="7" t="s">
        <v>426</v>
      </c>
      <c r="K52" s="7" t="s">
        <v>47</v>
      </c>
      <c r="L52" s="7"/>
      <c r="M52" s="83" t="str">
        <f t="shared" si="5"/>
        <v>27.08.2024</v>
      </c>
      <c r="N52" s="55" t="str">
        <f t="shared" si="4"/>
        <v>KVSUPS_DPS_ET01_SO101_D.1.1_DET-7408b_DET</v>
      </c>
    </row>
    <row r="53" spans="2:14" s="10" customFormat="1" x14ac:dyDescent="0.25">
      <c r="B53" s="5" t="str">
        <f>TITULNÍ!$F$27</f>
        <v>ET01</v>
      </c>
      <c r="C53" s="7" t="str">
        <f t="shared" si="0"/>
        <v>SO101</v>
      </c>
      <c r="D53" s="5"/>
      <c r="E53" s="5" t="str">
        <f t="shared" si="1"/>
        <v>D.1.1</v>
      </c>
      <c r="F53" s="5" t="str">
        <f t="shared" si="2"/>
        <v>DET</v>
      </c>
      <c r="G53" s="53" t="s">
        <v>561</v>
      </c>
      <c r="H53" s="53" t="s">
        <v>193</v>
      </c>
      <c r="I53" s="5" t="s">
        <v>563</v>
      </c>
      <c r="J53" s="7" t="s">
        <v>426</v>
      </c>
      <c r="K53" s="7" t="s">
        <v>47</v>
      </c>
      <c r="L53" s="7"/>
      <c r="M53" s="83" t="str">
        <f t="shared" si="5"/>
        <v>27.08.2024</v>
      </c>
      <c r="N53" s="55" t="str">
        <f t="shared" si="4"/>
        <v>KVSUPS_DPS_ET01_SO101_D.1.1_DET-7409a_DET</v>
      </c>
    </row>
    <row r="54" spans="2:14" s="10" customFormat="1" x14ac:dyDescent="0.25">
      <c r="B54" s="5" t="str">
        <f>TITULNÍ!$F$27</f>
        <v>ET01</v>
      </c>
      <c r="C54" s="7" t="str">
        <f t="shared" si="0"/>
        <v>SO101</v>
      </c>
      <c r="D54" s="5"/>
      <c r="E54" s="5" t="str">
        <f t="shared" si="1"/>
        <v>D.1.1</v>
      </c>
      <c r="F54" s="5" t="str">
        <f t="shared" si="2"/>
        <v>DET</v>
      </c>
      <c r="G54" s="53" t="s">
        <v>562</v>
      </c>
      <c r="H54" s="53" t="s">
        <v>193</v>
      </c>
      <c r="I54" s="5" t="s">
        <v>560</v>
      </c>
      <c r="J54" s="7" t="s">
        <v>426</v>
      </c>
      <c r="K54" s="7" t="s">
        <v>47</v>
      </c>
      <c r="L54" s="7"/>
      <c r="M54" s="83" t="str">
        <f t="shared" si="5"/>
        <v>27.08.2024</v>
      </c>
      <c r="N54" s="55" t="str">
        <f t="shared" si="4"/>
        <v>KVSUPS_DPS_ET01_SO101_D.1.1_DET-7409b_DET</v>
      </c>
    </row>
    <row r="55" spans="2:14" s="10" customFormat="1" x14ac:dyDescent="0.25">
      <c r="B55" s="5" t="str">
        <f>TITULNÍ!$F$27</f>
        <v>ET01</v>
      </c>
      <c r="C55" s="7" t="str">
        <f t="shared" si="0"/>
        <v>SO101</v>
      </c>
      <c r="D55" s="5"/>
      <c r="E55" s="5" t="str">
        <f t="shared" si="1"/>
        <v>D.1.1</v>
      </c>
      <c r="F55" s="5" t="str">
        <f t="shared" si="2"/>
        <v>DET</v>
      </c>
      <c r="G55" s="53" t="s">
        <v>564</v>
      </c>
      <c r="H55" s="53" t="s">
        <v>193</v>
      </c>
      <c r="I55" s="5" t="s">
        <v>566</v>
      </c>
      <c r="J55" s="7" t="s">
        <v>426</v>
      </c>
      <c r="K55" s="7" t="s">
        <v>47</v>
      </c>
      <c r="L55" s="7"/>
      <c r="M55" s="83" t="str">
        <f t="shared" si="5"/>
        <v>27.08.2024</v>
      </c>
      <c r="N55" s="55" t="str">
        <f t="shared" si="4"/>
        <v>KVSUPS_DPS_ET01_SO101_D.1.1_DET-7410a_DET</v>
      </c>
    </row>
    <row r="56" spans="2:14" s="10" customFormat="1" x14ac:dyDescent="0.25">
      <c r="B56" s="5" t="str">
        <f>TITULNÍ!$F$27</f>
        <v>ET01</v>
      </c>
      <c r="C56" s="7" t="str">
        <f t="shared" si="0"/>
        <v>SO101</v>
      </c>
      <c r="D56" s="5"/>
      <c r="E56" s="5" t="str">
        <f t="shared" si="1"/>
        <v>D.1.1</v>
      </c>
      <c r="F56" s="5" t="str">
        <f t="shared" si="2"/>
        <v>DET</v>
      </c>
      <c r="G56" s="53" t="s">
        <v>565</v>
      </c>
      <c r="H56" s="53" t="s">
        <v>193</v>
      </c>
      <c r="I56" s="5" t="s">
        <v>567</v>
      </c>
      <c r="J56" s="7" t="s">
        <v>426</v>
      </c>
      <c r="K56" s="7" t="s">
        <v>47</v>
      </c>
      <c r="L56" s="7"/>
      <c r="M56" s="83" t="str">
        <f t="shared" si="5"/>
        <v>27.08.2024</v>
      </c>
      <c r="N56" s="55" t="str">
        <f t="shared" si="4"/>
        <v>KVSUPS_DPS_ET01_SO101_D.1.1_DET-7410b_DET</v>
      </c>
    </row>
    <row r="57" spans="2:14" s="10" customFormat="1" x14ac:dyDescent="0.25">
      <c r="B57" s="5" t="str">
        <f>TITULNÍ!$F$27</f>
        <v>ET01</v>
      </c>
      <c r="C57" s="7" t="str">
        <f t="shared" si="0"/>
        <v>SO101</v>
      </c>
      <c r="D57" s="5"/>
      <c r="E57" s="5" t="str">
        <f t="shared" si="1"/>
        <v>D.1.1</v>
      </c>
      <c r="F57" s="5" t="str">
        <f t="shared" si="2"/>
        <v>DET</v>
      </c>
      <c r="G57" s="53" t="s">
        <v>580</v>
      </c>
      <c r="H57" s="53" t="s">
        <v>193</v>
      </c>
      <c r="I57" s="5" t="s">
        <v>581</v>
      </c>
      <c r="J57" s="7" t="s">
        <v>426</v>
      </c>
      <c r="K57" s="7" t="s">
        <v>47</v>
      </c>
      <c r="L57" s="7"/>
      <c r="M57" s="83" t="str">
        <f t="shared" si="5"/>
        <v>27.08.2024</v>
      </c>
      <c r="N57" s="55" t="str">
        <f t="shared" si="4"/>
        <v>KVSUPS_DPS_ET01_SO101_D.1.1_DET-7411a_DET</v>
      </c>
    </row>
    <row r="58" spans="2:14" s="10" customFormat="1" x14ac:dyDescent="0.25">
      <c r="B58" s="5" t="str">
        <f>TITULNÍ!$F$27</f>
        <v>ET01</v>
      </c>
      <c r="C58" s="7" t="str">
        <f t="shared" si="0"/>
        <v>SO101</v>
      </c>
      <c r="D58" s="5"/>
      <c r="E58" s="5" t="str">
        <f t="shared" si="1"/>
        <v>D.1.1</v>
      </c>
      <c r="F58" s="5" t="str">
        <f t="shared" si="2"/>
        <v>DET</v>
      </c>
      <c r="G58" s="53" t="s">
        <v>583</v>
      </c>
      <c r="H58" s="53" t="s">
        <v>193</v>
      </c>
      <c r="I58" s="5" t="s">
        <v>582</v>
      </c>
      <c r="J58" s="7" t="s">
        <v>426</v>
      </c>
      <c r="K58" s="7" t="s">
        <v>47</v>
      </c>
      <c r="L58" s="7"/>
      <c r="M58" s="83" t="str">
        <f t="shared" si="5"/>
        <v>27.08.2024</v>
      </c>
      <c r="N58" s="55" t="str">
        <f t="shared" si="4"/>
        <v>KVSUPS_DPS_ET01_SO101_D.1.1_DET-7411b_DET</v>
      </c>
    </row>
    <row r="59" spans="2:14" s="10" customFormat="1" ht="25.5" x14ac:dyDescent="0.25">
      <c r="B59" s="5" t="str">
        <f>TITULNÍ!$F$27</f>
        <v>ET01</v>
      </c>
      <c r="C59" s="7" t="str">
        <f t="shared" si="0"/>
        <v>SO101</v>
      </c>
      <c r="D59" s="5"/>
      <c r="E59" s="5" t="str">
        <f t="shared" si="1"/>
        <v>D.1.1</v>
      </c>
      <c r="F59" s="5" t="str">
        <f t="shared" si="2"/>
        <v>DET</v>
      </c>
      <c r="G59" s="53">
        <v>7470</v>
      </c>
      <c r="H59" s="53" t="s">
        <v>193</v>
      </c>
      <c r="I59" s="64" t="s">
        <v>615</v>
      </c>
      <c r="J59" s="7" t="s">
        <v>422</v>
      </c>
      <c r="K59" s="7" t="s">
        <v>47</v>
      </c>
      <c r="L59" s="7"/>
      <c r="M59" s="83" t="str">
        <f t="shared" si="5"/>
        <v>27.08.2024</v>
      </c>
      <c r="N59" s="55" t="str">
        <f t="shared" si="4"/>
        <v>KVSUPS_DPS_ET01_SO101_D.1.1_DET-7470_DET</v>
      </c>
    </row>
    <row r="60" spans="2:14" s="10" customFormat="1" ht="25.5" x14ac:dyDescent="0.25">
      <c r="B60" s="5" t="str">
        <f>TITULNÍ!$F$27</f>
        <v>ET01</v>
      </c>
      <c r="C60" s="7" t="str">
        <f t="shared" si="0"/>
        <v>SO101</v>
      </c>
      <c r="D60" s="5"/>
      <c r="E60" s="5" t="str">
        <f t="shared" si="1"/>
        <v>D.1.1</v>
      </c>
      <c r="F60" s="5" t="str">
        <f t="shared" si="2"/>
        <v>DET</v>
      </c>
      <c r="G60" s="53">
        <v>7471</v>
      </c>
      <c r="H60" s="53" t="s">
        <v>193</v>
      </c>
      <c r="I60" s="5" t="s">
        <v>616</v>
      </c>
      <c r="J60" s="7" t="s">
        <v>422</v>
      </c>
      <c r="K60" s="7" t="s">
        <v>47</v>
      </c>
      <c r="L60" s="7"/>
      <c r="M60" s="83" t="str">
        <f t="shared" si="5"/>
        <v>27.08.2024</v>
      </c>
      <c r="N60" s="55" t="str">
        <f t="shared" si="4"/>
        <v>KVSUPS_DPS_ET01_SO101_D.1.1_DET-7471_DET</v>
      </c>
    </row>
    <row r="61" spans="2:14" s="10" customFormat="1" x14ac:dyDescent="0.25">
      <c r="B61" s="5" t="str">
        <f>TITULNÍ!$F$27</f>
        <v>ET01</v>
      </c>
      <c r="C61" s="7" t="str">
        <f t="shared" si="0"/>
        <v>SO101</v>
      </c>
      <c r="D61" s="5"/>
      <c r="E61" s="5" t="str">
        <f t="shared" si="1"/>
        <v>D.1.1</v>
      </c>
      <c r="F61" s="5" t="str">
        <f t="shared" si="2"/>
        <v>DET</v>
      </c>
      <c r="G61" s="53">
        <v>7472</v>
      </c>
      <c r="H61" s="53" t="s">
        <v>193</v>
      </c>
      <c r="I61" s="5" t="s">
        <v>617</v>
      </c>
      <c r="J61" s="7" t="s">
        <v>422</v>
      </c>
      <c r="K61" s="7" t="s">
        <v>47</v>
      </c>
      <c r="L61" s="7"/>
      <c r="M61" s="83" t="str">
        <f t="shared" si="5"/>
        <v>27.08.2024</v>
      </c>
      <c r="N61" s="55" t="str">
        <f t="shared" si="4"/>
        <v>KVSUPS_DPS_ET01_SO101_D.1.1_DET-7472_DET</v>
      </c>
    </row>
    <row r="62" spans="2:14" s="10" customFormat="1" ht="25.5" x14ac:dyDescent="0.25">
      <c r="B62" s="5" t="str">
        <f>TITULNÍ!$F$27</f>
        <v>ET01</v>
      </c>
      <c r="C62" s="7" t="str">
        <f t="shared" si="0"/>
        <v>SO101</v>
      </c>
      <c r="D62" s="5"/>
      <c r="E62" s="5" t="str">
        <f t="shared" si="1"/>
        <v>D.1.1</v>
      </c>
      <c r="F62" s="5" t="str">
        <f t="shared" si="2"/>
        <v>DET</v>
      </c>
      <c r="G62" s="53">
        <v>7473</v>
      </c>
      <c r="H62" s="53" t="s">
        <v>193</v>
      </c>
      <c r="I62" s="64" t="s">
        <v>618</v>
      </c>
      <c r="J62" s="7" t="s">
        <v>422</v>
      </c>
      <c r="K62" s="7" t="s">
        <v>47</v>
      </c>
      <c r="L62" s="7"/>
      <c r="M62" s="83" t="str">
        <f t="shared" si="5"/>
        <v>27.08.2024</v>
      </c>
      <c r="N62" s="55" t="str">
        <f t="shared" si="4"/>
        <v>KVSUPS_DPS_ET01_SO101_D.1.1_DET-7473_DET</v>
      </c>
    </row>
    <row r="63" spans="2:14" s="10" customFormat="1" ht="25.5" x14ac:dyDescent="0.25">
      <c r="B63" s="5" t="str">
        <f>TITULNÍ!$F$27</f>
        <v>ET01</v>
      </c>
      <c r="C63" s="7" t="str">
        <f t="shared" si="0"/>
        <v>SO101</v>
      </c>
      <c r="D63" s="5"/>
      <c r="E63" s="5" t="str">
        <f t="shared" si="1"/>
        <v>D.1.1</v>
      </c>
      <c r="F63" s="5" t="str">
        <f t="shared" si="2"/>
        <v>DET</v>
      </c>
      <c r="G63" s="53">
        <v>7474</v>
      </c>
      <c r="H63" s="53" t="s">
        <v>193</v>
      </c>
      <c r="I63" s="64" t="s">
        <v>619</v>
      </c>
      <c r="J63" s="7" t="s">
        <v>422</v>
      </c>
      <c r="K63" s="7" t="s">
        <v>47</v>
      </c>
      <c r="L63" s="7"/>
      <c r="M63" s="83" t="str">
        <f t="shared" si="5"/>
        <v>27.08.2024</v>
      </c>
      <c r="N63" s="55" t="str">
        <f t="shared" si="4"/>
        <v>KVSUPS_DPS_ET01_SO101_D.1.1_DET-7474_DET</v>
      </c>
    </row>
    <row r="64" spans="2:14" s="10" customFormat="1" x14ac:dyDescent="0.25">
      <c r="B64" s="5" t="str">
        <f>TITULNÍ!$F$27</f>
        <v>ET01</v>
      </c>
      <c r="C64" s="7" t="str">
        <f t="shared" si="0"/>
        <v>SO101</v>
      </c>
      <c r="D64" s="5"/>
      <c r="E64" s="5" t="str">
        <f t="shared" si="1"/>
        <v>D.1.1</v>
      </c>
      <c r="F64" s="5" t="str">
        <f t="shared" si="2"/>
        <v>DET</v>
      </c>
      <c r="G64" s="53">
        <v>7640</v>
      </c>
      <c r="H64" s="53" t="s">
        <v>193</v>
      </c>
      <c r="I64" s="64" t="s">
        <v>620</v>
      </c>
      <c r="J64" s="7" t="s">
        <v>422</v>
      </c>
      <c r="K64" s="7" t="s">
        <v>47</v>
      </c>
      <c r="L64" s="7"/>
      <c r="M64" s="83" t="str">
        <f t="shared" si="5"/>
        <v>27.08.2024</v>
      </c>
      <c r="N64" s="55" t="str">
        <f t="shared" si="4"/>
        <v>KVSUPS_DPS_ET01_SO101_D.1.1_DET-7640_DET</v>
      </c>
    </row>
    <row r="65" spans="2:14" s="10" customFormat="1" ht="25.5" x14ac:dyDescent="0.25">
      <c r="B65" s="5" t="str">
        <f>TITULNÍ!$F$27</f>
        <v>ET01</v>
      </c>
      <c r="C65" s="7" t="str">
        <f t="shared" si="0"/>
        <v>SO101</v>
      </c>
      <c r="D65" s="5"/>
      <c r="E65" s="5" t="str">
        <f t="shared" si="1"/>
        <v>D.1.1</v>
      </c>
      <c r="F65" s="5" t="str">
        <f t="shared" si="2"/>
        <v>DET</v>
      </c>
      <c r="G65" s="53">
        <v>7641</v>
      </c>
      <c r="H65" s="53" t="s">
        <v>193</v>
      </c>
      <c r="I65" s="64" t="s">
        <v>621</v>
      </c>
      <c r="J65" s="7" t="s">
        <v>422</v>
      </c>
      <c r="K65" s="7" t="s">
        <v>47</v>
      </c>
      <c r="L65" s="7"/>
      <c r="M65" s="83" t="str">
        <f t="shared" si="5"/>
        <v>27.08.2024</v>
      </c>
      <c r="N65" s="55" t="str">
        <f t="shared" si="4"/>
        <v>KVSUPS_DPS_ET01_SO101_D.1.1_DET-7641_DET</v>
      </c>
    </row>
    <row r="66" spans="2:14" s="10" customFormat="1" ht="25.5" x14ac:dyDescent="0.25">
      <c r="B66" s="5" t="str">
        <f>TITULNÍ!$F$27</f>
        <v>ET01</v>
      </c>
      <c r="C66" s="7" t="str">
        <f t="shared" si="0"/>
        <v>SO101</v>
      </c>
      <c r="D66" s="5"/>
      <c r="E66" s="5" t="str">
        <f t="shared" si="1"/>
        <v>D.1.1</v>
      </c>
      <c r="F66" s="5" t="str">
        <f t="shared" si="2"/>
        <v>DET</v>
      </c>
      <c r="G66" s="53">
        <v>7650</v>
      </c>
      <c r="H66" s="53" t="s">
        <v>193</v>
      </c>
      <c r="I66" s="64" t="s">
        <v>622</v>
      </c>
      <c r="J66" s="7" t="s">
        <v>422</v>
      </c>
      <c r="K66" s="7" t="s">
        <v>47</v>
      </c>
      <c r="L66" s="7"/>
      <c r="M66" s="83" t="str">
        <f t="shared" si="5"/>
        <v>27.08.2024</v>
      </c>
      <c r="N66" s="55" t="str">
        <f t="shared" si="4"/>
        <v>KVSUPS_DPS_ET01_SO101_D.1.1_DET-7650_DET</v>
      </c>
    </row>
    <row r="67" spans="2:14" s="10" customFormat="1" ht="25.5" x14ac:dyDescent="0.25">
      <c r="B67" s="5" t="str">
        <f>TITULNÍ!$F$27</f>
        <v>ET01</v>
      </c>
      <c r="C67" s="7" t="str">
        <f t="shared" si="0"/>
        <v>SO101</v>
      </c>
      <c r="D67" s="5"/>
      <c r="E67" s="5" t="str">
        <f t="shared" si="1"/>
        <v>D.1.1</v>
      </c>
      <c r="F67" s="5" t="str">
        <f t="shared" si="2"/>
        <v>DET</v>
      </c>
      <c r="G67" s="53">
        <v>7651</v>
      </c>
      <c r="H67" s="53" t="s">
        <v>193</v>
      </c>
      <c r="I67" s="64" t="s">
        <v>623</v>
      </c>
      <c r="J67" s="7" t="s">
        <v>422</v>
      </c>
      <c r="K67" s="7" t="s">
        <v>47</v>
      </c>
      <c r="L67" s="7"/>
      <c r="M67" s="83" t="str">
        <f t="shared" si="5"/>
        <v>27.08.2024</v>
      </c>
      <c r="N67" s="55" t="str">
        <f t="shared" si="4"/>
        <v>KVSUPS_DPS_ET01_SO101_D.1.1_DET-7651_DET</v>
      </c>
    </row>
    <row r="68" spans="2:14" s="10" customFormat="1" x14ac:dyDescent="0.25">
      <c r="B68" s="5" t="str">
        <f>TITULNÍ!$F$27</f>
        <v>ET01</v>
      </c>
      <c r="C68" s="7" t="str">
        <f t="shared" si="0"/>
        <v>SO101</v>
      </c>
      <c r="D68" s="5"/>
      <c r="E68" s="5" t="str">
        <f t="shared" si="1"/>
        <v>D.1.1</v>
      </c>
      <c r="F68" s="5" t="str">
        <f t="shared" si="2"/>
        <v>DET</v>
      </c>
      <c r="G68" s="53">
        <v>7701</v>
      </c>
      <c r="H68" s="53" t="s">
        <v>193</v>
      </c>
      <c r="I68" s="5" t="s">
        <v>584</v>
      </c>
      <c r="J68" s="7" t="s">
        <v>426</v>
      </c>
      <c r="K68" s="7" t="s">
        <v>47</v>
      </c>
      <c r="L68" s="7"/>
      <c r="M68" s="83" t="str">
        <f t="shared" si="5"/>
        <v>27.08.2024</v>
      </c>
      <c r="N68" s="55" t="str">
        <f t="shared" si="4"/>
        <v>KVSUPS_DPS_ET01_SO101_D.1.1_DET-7701_DET</v>
      </c>
    </row>
    <row r="69" spans="2:14" s="10" customFormat="1" x14ac:dyDescent="0.25">
      <c r="B69" s="5" t="str">
        <f>TITULNÍ!$F$27</f>
        <v>ET01</v>
      </c>
      <c r="C69" s="7" t="str">
        <f t="shared" si="0"/>
        <v>SO101</v>
      </c>
      <c r="D69" s="5"/>
      <c r="E69" s="5" t="str">
        <f t="shared" si="1"/>
        <v>D.1.1</v>
      </c>
      <c r="F69" s="5" t="str">
        <f t="shared" si="2"/>
        <v>DET</v>
      </c>
      <c r="G69" s="53">
        <v>7702</v>
      </c>
      <c r="H69" s="53" t="s">
        <v>193</v>
      </c>
      <c r="I69" s="5" t="s">
        <v>585</v>
      </c>
      <c r="J69" s="7" t="s">
        <v>426</v>
      </c>
      <c r="K69" s="7" t="s">
        <v>47</v>
      </c>
      <c r="L69" s="7"/>
      <c r="M69" s="83" t="str">
        <f t="shared" si="5"/>
        <v>27.08.2024</v>
      </c>
      <c r="N69" s="55" t="str">
        <f t="shared" si="4"/>
        <v>KVSUPS_DPS_ET01_SO101_D.1.1_DET-7702_DET</v>
      </c>
    </row>
    <row r="70" spans="2:14" s="10" customFormat="1" x14ac:dyDescent="0.25">
      <c r="B70" s="5" t="str">
        <f>TITULNÍ!$F$27</f>
        <v>ET01</v>
      </c>
      <c r="C70" s="7" t="str">
        <f t="shared" si="0"/>
        <v>SO101</v>
      </c>
      <c r="D70" s="5"/>
      <c r="E70" s="5" t="str">
        <f t="shared" si="1"/>
        <v>D.1.1</v>
      </c>
      <c r="F70" s="5" t="str">
        <f t="shared" si="2"/>
        <v>DET</v>
      </c>
      <c r="G70" s="53">
        <v>7703</v>
      </c>
      <c r="H70" s="53" t="s">
        <v>193</v>
      </c>
      <c r="I70" s="5" t="s">
        <v>586</v>
      </c>
      <c r="J70" s="7" t="s">
        <v>426</v>
      </c>
      <c r="K70" s="7" t="s">
        <v>47</v>
      </c>
      <c r="L70" s="7"/>
      <c r="M70" s="83" t="str">
        <f t="shared" si="5"/>
        <v>27.08.2024</v>
      </c>
      <c r="N70" s="55" t="str">
        <f t="shared" si="4"/>
        <v>KVSUPS_DPS_ET01_SO101_D.1.1_DET-7703_DET</v>
      </c>
    </row>
    <row r="71" spans="2:14" s="10" customFormat="1" x14ac:dyDescent="0.25">
      <c r="B71" s="5" t="str">
        <f>TITULNÍ!$F$27</f>
        <v>ET01</v>
      </c>
      <c r="C71" s="7" t="str">
        <f t="shared" si="0"/>
        <v>SO101</v>
      </c>
      <c r="D71" s="5"/>
      <c r="E71" s="5" t="str">
        <f t="shared" si="1"/>
        <v>D.1.1</v>
      </c>
      <c r="F71" s="5" t="str">
        <f t="shared" si="2"/>
        <v>DET</v>
      </c>
      <c r="G71" s="53">
        <v>7704</v>
      </c>
      <c r="H71" s="53" t="s">
        <v>193</v>
      </c>
      <c r="I71" s="5" t="s">
        <v>587</v>
      </c>
      <c r="J71" s="7" t="s">
        <v>426</v>
      </c>
      <c r="K71" s="7" t="s">
        <v>47</v>
      </c>
      <c r="L71" s="7"/>
      <c r="M71" s="83" t="str">
        <f t="shared" si="5"/>
        <v>27.08.2024</v>
      </c>
      <c r="N71" s="55" t="str">
        <f t="shared" si="4"/>
        <v>KVSUPS_DPS_ET01_SO101_D.1.1_DET-7704_DET</v>
      </c>
    </row>
    <row r="72" spans="2:14" s="10" customFormat="1" ht="25.5" x14ac:dyDescent="0.25">
      <c r="B72" s="64" t="str">
        <f>TITULNÍ!$F$27</f>
        <v>ET01</v>
      </c>
      <c r="C72" s="63" t="str">
        <f t="shared" si="0"/>
        <v>SO101</v>
      </c>
      <c r="D72" s="64"/>
      <c r="E72" s="64" t="str">
        <f t="shared" si="1"/>
        <v>D.1.1</v>
      </c>
      <c r="F72" s="64" t="str">
        <f t="shared" si="2"/>
        <v>DET</v>
      </c>
      <c r="G72" s="53">
        <v>7705</v>
      </c>
      <c r="H72" s="53" t="s">
        <v>193</v>
      </c>
      <c r="I72" s="64" t="s">
        <v>588</v>
      </c>
      <c r="J72" s="63" t="s">
        <v>426</v>
      </c>
      <c r="K72" s="63" t="s">
        <v>47</v>
      </c>
      <c r="L72" s="63"/>
      <c r="M72" s="83" t="str">
        <f t="shared" si="5"/>
        <v>27.08.2024</v>
      </c>
      <c r="N72" s="55" t="str">
        <f t="shared" si="4"/>
        <v>KVSUPS_DPS_ET01_SO101_D.1.1_DET-7705_DET</v>
      </c>
    </row>
    <row r="73" spans="2:14" s="10" customFormat="1" x14ac:dyDescent="0.25">
      <c r="B73" s="64" t="str">
        <f>TITULNÍ!$F$27</f>
        <v>ET01</v>
      </c>
      <c r="C73" s="63" t="str">
        <f t="shared" si="0"/>
        <v>SO101</v>
      </c>
      <c r="D73" s="64"/>
      <c r="E73" s="64" t="str">
        <f t="shared" si="1"/>
        <v>D.1.1</v>
      </c>
      <c r="F73" s="64" t="str">
        <f t="shared" si="2"/>
        <v>DET</v>
      </c>
      <c r="G73" s="53">
        <v>7706</v>
      </c>
      <c r="H73" s="53" t="s">
        <v>193</v>
      </c>
      <c r="I73" s="64" t="s">
        <v>589</v>
      </c>
      <c r="J73" s="63" t="s">
        <v>426</v>
      </c>
      <c r="K73" s="63" t="s">
        <v>47</v>
      </c>
      <c r="L73" s="63"/>
      <c r="M73" s="83" t="str">
        <f t="shared" si="5"/>
        <v>27.08.2024</v>
      </c>
      <c r="N73" s="55" t="str">
        <f t="shared" si="4"/>
        <v>KVSUPS_DPS_ET01_SO101_D.1.1_DET-7706_DET</v>
      </c>
    </row>
    <row r="74" spans="2:14" s="10" customFormat="1" x14ac:dyDescent="0.25">
      <c r="B74" s="64" t="str">
        <f>TITULNÍ!$F$27</f>
        <v>ET01</v>
      </c>
      <c r="C74" s="63" t="str">
        <f t="shared" si="0"/>
        <v>SO101</v>
      </c>
      <c r="D74" s="64"/>
      <c r="E74" s="64" t="str">
        <f t="shared" si="1"/>
        <v>D.1.1</v>
      </c>
      <c r="F74" s="64" t="str">
        <f t="shared" si="2"/>
        <v>DET</v>
      </c>
      <c r="G74" s="53">
        <v>7707</v>
      </c>
      <c r="H74" s="53" t="s">
        <v>193</v>
      </c>
      <c r="I74" s="64" t="s">
        <v>590</v>
      </c>
      <c r="J74" s="63" t="s">
        <v>426</v>
      </c>
      <c r="K74" s="63" t="s">
        <v>47</v>
      </c>
      <c r="L74" s="63"/>
      <c r="M74" s="83" t="str">
        <f t="shared" si="5"/>
        <v>27.08.2024</v>
      </c>
      <c r="N74" s="55" t="str">
        <f t="shared" si="4"/>
        <v>KVSUPS_DPS_ET01_SO101_D.1.1_DET-7707_DET</v>
      </c>
    </row>
    <row r="75" spans="2:14" s="10" customFormat="1" x14ac:dyDescent="0.25">
      <c r="B75" s="64" t="str">
        <f>TITULNÍ!$F$27</f>
        <v>ET01</v>
      </c>
      <c r="C75" s="63" t="str">
        <f t="shared" si="0"/>
        <v>SO101</v>
      </c>
      <c r="D75" s="64"/>
      <c r="E75" s="64" t="str">
        <f t="shared" si="1"/>
        <v>D.1.1</v>
      </c>
      <c r="F75" s="64" t="str">
        <f t="shared" si="2"/>
        <v>DET</v>
      </c>
      <c r="G75" s="53">
        <v>7708</v>
      </c>
      <c r="H75" s="53" t="s">
        <v>193</v>
      </c>
      <c r="I75" s="64" t="s">
        <v>591</v>
      </c>
      <c r="J75" s="63" t="s">
        <v>426</v>
      </c>
      <c r="K75" s="63" t="s">
        <v>47</v>
      </c>
      <c r="L75" s="63"/>
      <c r="M75" s="83" t="str">
        <f t="shared" si="5"/>
        <v>27.08.2024</v>
      </c>
      <c r="N75" s="55" t="str">
        <f t="shared" si="4"/>
        <v>KVSUPS_DPS_ET01_SO101_D.1.1_DET-7708_DET</v>
      </c>
    </row>
    <row r="76" spans="2:14" s="10" customFormat="1" x14ac:dyDescent="0.25">
      <c r="B76" s="64" t="str">
        <f>TITULNÍ!$F$27</f>
        <v>ET01</v>
      </c>
      <c r="C76" s="63" t="str">
        <f t="shared" si="0"/>
        <v>SO101</v>
      </c>
      <c r="D76" s="64"/>
      <c r="E76" s="64" t="str">
        <f t="shared" si="1"/>
        <v>D.1.1</v>
      </c>
      <c r="F76" s="64" t="str">
        <f t="shared" si="2"/>
        <v>DET</v>
      </c>
      <c r="G76" s="53">
        <v>7709</v>
      </c>
      <c r="H76" s="53" t="s">
        <v>193</v>
      </c>
      <c r="I76" s="64" t="s">
        <v>592</v>
      </c>
      <c r="J76" s="63" t="s">
        <v>426</v>
      </c>
      <c r="K76" s="63" t="s">
        <v>47</v>
      </c>
      <c r="L76" s="63"/>
      <c r="M76" s="83" t="str">
        <f t="shared" si="5"/>
        <v>27.08.2024</v>
      </c>
      <c r="N76" s="55" t="str">
        <f t="shared" si="4"/>
        <v>KVSUPS_DPS_ET01_SO101_D.1.1_DET-7709_DET</v>
      </c>
    </row>
    <row r="77" spans="2:14" s="10" customFormat="1" x14ac:dyDescent="0.25">
      <c r="B77" s="64" t="str">
        <f>TITULNÍ!$F$27</f>
        <v>ET01</v>
      </c>
      <c r="C77" s="63" t="str">
        <f t="shared" si="0"/>
        <v>SO101</v>
      </c>
      <c r="D77" s="64"/>
      <c r="E77" s="64" t="str">
        <f t="shared" si="1"/>
        <v>D.1.1</v>
      </c>
      <c r="F77" s="64" t="str">
        <f t="shared" si="2"/>
        <v>DET</v>
      </c>
      <c r="G77" s="53">
        <v>7730</v>
      </c>
      <c r="H77" s="53" t="s">
        <v>193</v>
      </c>
      <c r="I77" s="64" t="s">
        <v>594</v>
      </c>
      <c r="J77" s="63" t="s">
        <v>426</v>
      </c>
      <c r="K77" s="63" t="s">
        <v>47</v>
      </c>
      <c r="L77" s="63"/>
      <c r="M77" s="83" t="str">
        <f t="shared" si="5"/>
        <v>27.08.2024</v>
      </c>
      <c r="N77" s="55" t="str">
        <f t="shared" si="4"/>
        <v>KVSUPS_DPS_ET01_SO101_D.1.1_DET-7730_DET</v>
      </c>
    </row>
    <row r="78" spans="2:14" s="10" customFormat="1" x14ac:dyDescent="0.25">
      <c r="B78" s="64" t="str">
        <f>TITULNÍ!$F$27</f>
        <v>ET01</v>
      </c>
      <c r="C78" s="63" t="str">
        <f t="shared" si="0"/>
        <v>SO101</v>
      </c>
      <c r="D78" s="64"/>
      <c r="E78" s="64" t="str">
        <f t="shared" si="1"/>
        <v>D.1.1</v>
      </c>
      <c r="F78" s="64" t="str">
        <f t="shared" si="2"/>
        <v>DET</v>
      </c>
      <c r="G78" s="53">
        <v>7731</v>
      </c>
      <c r="H78" s="53" t="s">
        <v>193</v>
      </c>
      <c r="I78" s="64" t="s">
        <v>595</v>
      </c>
      <c r="J78" s="63" t="s">
        <v>426</v>
      </c>
      <c r="K78" s="63" t="s">
        <v>47</v>
      </c>
      <c r="L78" s="63"/>
      <c r="M78" s="83" t="str">
        <f t="shared" si="5"/>
        <v>27.08.2024</v>
      </c>
      <c r="N78" s="55" t="str">
        <f t="shared" si="4"/>
        <v>KVSUPS_DPS_ET01_SO101_D.1.1_DET-7731_DET</v>
      </c>
    </row>
    <row r="79" spans="2:14" s="10" customFormat="1" x14ac:dyDescent="0.25">
      <c r="B79" s="64" t="str">
        <f>TITULNÍ!$F$27</f>
        <v>ET01</v>
      </c>
      <c r="C79" s="63" t="str">
        <f t="shared" ref="C79:C100" si="6">$B$3</f>
        <v>SO101</v>
      </c>
      <c r="D79" s="64"/>
      <c r="E79" s="64" t="str">
        <f t="shared" ref="E79:E100" si="7">$F$4</f>
        <v>D.1.1</v>
      </c>
      <c r="F79" s="64" t="str">
        <f t="shared" ref="F79:F100" si="8">$K$4</f>
        <v>DET</v>
      </c>
      <c r="G79" s="53">
        <v>7732</v>
      </c>
      <c r="H79" s="53" t="s">
        <v>193</v>
      </c>
      <c r="I79" s="64" t="s">
        <v>596</v>
      </c>
      <c r="J79" s="63" t="s">
        <v>426</v>
      </c>
      <c r="K79" s="63" t="s">
        <v>47</v>
      </c>
      <c r="L79" s="63"/>
      <c r="M79" s="83" t="str">
        <f t="shared" si="5"/>
        <v>27.08.2024</v>
      </c>
      <c r="N79" s="55" t="str">
        <f t="shared" si="4"/>
        <v>KVSUPS_DPS_ET01_SO101_D.1.1_DET-7732_DET</v>
      </c>
    </row>
    <row r="80" spans="2:14" s="10" customFormat="1" x14ac:dyDescent="0.25">
      <c r="B80" s="64" t="str">
        <f>TITULNÍ!$F$27</f>
        <v>ET01</v>
      </c>
      <c r="C80" s="63" t="str">
        <f t="shared" si="6"/>
        <v>SO101</v>
      </c>
      <c r="D80" s="64"/>
      <c r="E80" s="64" t="str">
        <f t="shared" si="7"/>
        <v>D.1.1</v>
      </c>
      <c r="F80" s="64" t="str">
        <f t="shared" si="8"/>
        <v>DET</v>
      </c>
      <c r="G80" s="53">
        <v>7735</v>
      </c>
      <c r="H80" s="53" t="s">
        <v>193</v>
      </c>
      <c r="I80" s="64" t="s">
        <v>597</v>
      </c>
      <c r="J80" s="63" t="s">
        <v>426</v>
      </c>
      <c r="K80" s="63" t="s">
        <v>47</v>
      </c>
      <c r="L80" s="63"/>
      <c r="M80" s="83" t="str">
        <f t="shared" si="5"/>
        <v>27.08.2024</v>
      </c>
      <c r="N80" s="55" t="str">
        <f t="shared" ref="N80:N100" si="9">_xlfn.CONCAT($F$6,"_",$F$7,IF(B80=0,"","_"),IF(B80=0,"",B80),IF(C80=0,"","_"),IF(C80=0,"",C80),IF(D80=0,"","_"),IF(D80=0,"",D80),IF(E80=0,"","_"),IF(E80=0,"",E80),IF(F80=0,"","_"),IF(F80=0,"",F80),IF(G80=0,"","-"),IF(G80=0,"",G80),IF(G80=0,"-","_"),IF(H80=0,"",H80))</f>
        <v>KVSUPS_DPS_ET01_SO101_D.1.1_DET-7735_DET</v>
      </c>
    </row>
    <row r="81" spans="2:14" s="10" customFormat="1" x14ac:dyDescent="0.25">
      <c r="B81" s="64" t="str">
        <f>TITULNÍ!$F$27</f>
        <v>ET01</v>
      </c>
      <c r="C81" s="63" t="str">
        <f t="shared" si="6"/>
        <v>SO101</v>
      </c>
      <c r="D81" s="64"/>
      <c r="E81" s="64" t="str">
        <f t="shared" si="7"/>
        <v>D.1.1</v>
      </c>
      <c r="F81" s="64" t="str">
        <f t="shared" si="8"/>
        <v>DET</v>
      </c>
      <c r="G81" s="53">
        <v>7736</v>
      </c>
      <c r="H81" s="53" t="s">
        <v>193</v>
      </c>
      <c r="I81" s="64" t="s">
        <v>598</v>
      </c>
      <c r="J81" s="63" t="s">
        <v>426</v>
      </c>
      <c r="K81" s="63" t="s">
        <v>47</v>
      </c>
      <c r="L81" s="63"/>
      <c r="M81" s="83" t="str">
        <f t="shared" ref="M81:M100" si="10">$M$16</f>
        <v>27.08.2024</v>
      </c>
      <c r="N81" s="55" t="str">
        <f t="shared" si="9"/>
        <v>KVSUPS_DPS_ET01_SO101_D.1.1_DET-7736_DET</v>
      </c>
    </row>
    <row r="82" spans="2:14" s="10" customFormat="1" x14ac:dyDescent="0.25">
      <c r="B82" s="64" t="str">
        <f>TITULNÍ!$F$27</f>
        <v>ET01</v>
      </c>
      <c r="C82" s="63" t="str">
        <f t="shared" si="6"/>
        <v>SO101</v>
      </c>
      <c r="D82" s="64"/>
      <c r="E82" s="64" t="str">
        <f t="shared" si="7"/>
        <v>D.1.1</v>
      </c>
      <c r="F82" s="64" t="str">
        <f t="shared" si="8"/>
        <v>DET</v>
      </c>
      <c r="G82" s="53">
        <v>7737</v>
      </c>
      <c r="H82" s="53" t="s">
        <v>193</v>
      </c>
      <c r="I82" s="64" t="s">
        <v>599</v>
      </c>
      <c r="J82" s="63" t="s">
        <v>426</v>
      </c>
      <c r="K82" s="63" t="s">
        <v>47</v>
      </c>
      <c r="L82" s="63"/>
      <c r="M82" s="83" t="str">
        <f t="shared" si="10"/>
        <v>27.08.2024</v>
      </c>
      <c r="N82" s="55" t="str">
        <f t="shared" si="9"/>
        <v>KVSUPS_DPS_ET01_SO101_D.1.1_DET-7737_DET</v>
      </c>
    </row>
    <row r="83" spans="2:14" s="10" customFormat="1" x14ac:dyDescent="0.25">
      <c r="B83" s="64" t="str">
        <f>TITULNÍ!$F$27</f>
        <v>ET01</v>
      </c>
      <c r="C83" s="63" t="str">
        <f t="shared" si="6"/>
        <v>SO101</v>
      </c>
      <c r="D83" s="64"/>
      <c r="E83" s="64" t="str">
        <f t="shared" si="7"/>
        <v>D.1.1</v>
      </c>
      <c r="F83" s="64" t="str">
        <f t="shared" si="8"/>
        <v>DET</v>
      </c>
      <c r="G83" s="53">
        <v>7738</v>
      </c>
      <c r="H83" s="53" t="s">
        <v>193</v>
      </c>
      <c r="I83" s="64" t="s">
        <v>600</v>
      </c>
      <c r="J83" s="63" t="s">
        <v>426</v>
      </c>
      <c r="K83" s="63" t="s">
        <v>47</v>
      </c>
      <c r="L83" s="63"/>
      <c r="M83" s="83" t="str">
        <f t="shared" si="10"/>
        <v>27.08.2024</v>
      </c>
      <c r="N83" s="55" t="str">
        <f t="shared" si="9"/>
        <v>KVSUPS_DPS_ET01_SO101_D.1.1_DET-7738_DET</v>
      </c>
    </row>
    <row r="84" spans="2:14" s="10" customFormat="1" x14ac:dyDescent="0.25">
      <c r="B84" s="64" t="str">
        <f>TITULNÍ!$F$27</f>
        <v>ET01</v>
      </c>
      <c r="C84" s="63" t="str">
        <f t="shared" si="6"/>
        <v>SO101</v>
      </c>
      <c r="D84" s="64"/>
      <c r="E84" s="64" t="str">
        <f t="shared" si="7"/>
        <v>D.1.1</v>
      </c>
      <c r="F84" s="64" t="str">
        <f t="shared" si="8"/>
        <v>DET</v>
      </c>
      <c r="G84" s="53">
        <v>7739</v>
      </c>
      <c r="H84" s="53" t="s">
        <v>193</v>
      </c>
      <c r="I84" s="64" t="s">
        <v>601</v>
      </c>
      <c r="J84" s="63" t="s">
        <v>426</v>
      </c>
      <c r="K84" s="63" t="s">
        <v>47</v>
      </c>
      <c r="L84" s="63"/>
      <c r="M84" s="83" t="str">
        <f t="shared" si="10"/>
        <v>27.08.2024</v>
      </c>
      <c r="N84" s="55" t="str">
        <f t="shared" si="9"/>
        <v>KVSUPS_DPS_ET01_SO101_D.1.1_DET-7739_DET</v>
      </c>
    </row>
    <row r="85" spans="2:14" s="10" customFormat="1" x14ac:dyDescent="0.25">
      <c r="B85" s="64" t="str">
        <f>TITULNÍ!$F$27</f>
        <v>ET01</v>
      </c>
      <c r="C85" s="63" t="str">
        <f t="shared" si="6"/>
        <v>SO101</v>
      </c>
      <c r="D85" s="64"/>
      <c r="E85" s="64" t="str">
        <f t="shared" si="7"/>
        <v>D.1.1</v>
      </c>
      <c r="F85" s="64" t="str">
        <f t="shared" si="8"/>
        <v>DET</v>
      </c>
      <c r="G85" s="53">
        <v>7740</v>
      </c>
      <c r="H85" s="53" t="s">
        <v>193</v>
      </c>
      <c r="I85" s="5" t="s">
        <v>994</v>
      </c>
      <c r="J85" s="63" t="s">
        <v>426</v>
      </c>
      <c r="K85" s="63" t="s">
        <v>47</v>
      </c>
      <c r="L85" s="63"/>
      <c r="M85" s="83" t="str">
        <f t="shared" si="10"/>
        <v>27.08.2024</v>
      </c>
      <c r="N85" s="55" t="str">
        <f t="shared" si="9"/>
        <v>KVSUPS_DPS_ET01_SO101_D.1.1_DET-7740_DET</v>
      </c>
    </row>
    <row r="86" spans="2:14" s="10" customFormat="1" x14ac:dyDescent="0.25">
      <c r="B86" s="64" t="str">
        <f>TITULNÍ!$F$27</f>
        <v>ET01</v>
      </c>
      <c r="C86" s="63" t="str">
        <f t="shared" si="6"/>
        <v>SO101</v>
      </c>
      <c r="D86" s="64"/>
      <c r="E86" s="64" t="str">
        <f t="shared" si="7"/>
        <v>D.1.1</v>
      </c>
      <c r="F86" s="64" t="str">
        <f t="shared" si="8"/>
        <v>DET</v>
      </c>
      <c r="G86" s="53">
        <v>7741</v>
      </c>
      <c r="H86" s="53" t="s">
        <v>193</v>
      </c>
      <c r="I86" s="64" t="s">
        <v>602</v>
      </c>
      <c r="J86" s="63" t="s">
        <v>426</v>
      </c>
      <c r="K86" s="63" t="s">
        <v>47</v>
      </c>
      <c r="L86" s="63"/>
      <c r="M86" s="83" t="str">
        <f t="shared" si="10"/>
        <v>27.08.2024</v>
      </c>
      <c r="N86" s="55" t="str">
        <f t="shared" si="9"/>
        <v>KVSUPS_DPS_ET01_SO101_D.1.1_DET-7741_DET</v>
      </c>
    </row>
    <row r="87" spans="2:14" s="10" customFormat="1" x14ac:dyDescent="0.25">
      <c r="B87" s="64" t="str">
        <f>TITULNÍ!$F$27</f>
        <v>ET01</v>
      </c>
      <c r="C87" s="63" t="str">
        <f t="shared" si="6"/>
        <v>SO101</v>
      </c>
      <c r="D87" s="64"/>
      <c r="E87" s="64" t="str">
        <f t="shared" si="7"/>
        <v>D.1.1</v>
      </c>
      <c r="F87" s="64" t="str">
        <f t="shared" si="8"/>
        <v>DET</v>
      </c>
      <c r="G87" s="53">
        <v>7742</v>
      </c>
      <c r="H87" s="53" t="s">
        <v>193</v>
      </c>
      <c r="I87" s="64" t="s">
        <v>603</v>
      </c>
      <c r="J87" s="63" t="s">
        <v>426</v>
      </c>
      <c r="K87" s="63" t="s">
        <v>47</v>
      </c>
      <c r="L87" s="63"/>
      <c r="M87" s="83" t="str">
        <f t="shared" si="10"/>
        <v>27.08.2024</v>
      </c>
      <c r="N87" s="55" t="str">
        <f t="shared" si="9"/>
        <v>KVSUPS_DPS_ET01_SO101_D.1.1_DET-7742_DET</v>
      </c>
    </row>
    <row r="88" spans="2:14" s="10" customFormat="1" x14ac:dyDescent="0.25">
      <c r="B88" s="64" t="str">
        <f>TITULNÍ!$F$27</f>
        <v>ET01</v>
      </c>
      <c r="C88" s="63" t="str">
        <f t="shared" si="6"/>
        <v>SO101</v>
      </c>
      <c r="D88" s="64"/>
      <c r="E88" s="64" t="str">
        <f t="shared" si="7"/>
        <v>D.1.1</v>
      </c>
      <c r="F88" s="64" t="str">
        <f t="shared" si="8"/>
        <v>DET</v>
      </c>
      <c r="G88" s="53">
        <v>7743</v>
      </c>
      <c r="H88" s="53" t="s">
        <v>193</v>
      </c>
      <c r="I88" s="64" t="s">
        <v>604</v>
      </c>
      <c r="J88" s="63" t="s">
        <v>422</v>
      </c>
      <c r="K88" s="63" t="s">
        <v>47</v>
      </c>
      <c r="L88" s="63"/>
      <c r="M88" s="83" t="str">
        <f t="shared" si="10"/>
        <v>27.08.2024</v>
      </c>
      <c r="N88" s="55" t="str">
        <f t="shared" si="9"/>
        <v>KVSUPS_DPS_ET01_SO101_D.1.1_DET-7743_DET</v>
      </c>
    </row>
    <row r="89" spans="2:14" s="10" customFormat="1" x14ac:dyDescent="0.25">
      <c r="B89" s="64" t="str">
        <f>TITULNÍ!$F$27</f>
        <v>ET01</v>
      </c>
      <c r="C89" s="63" t="str">
        <f t="shared" si="6"/>
        <v>SO101</v>
      </c>
      <c r="D89" s="64"/>
      <c r="E89" s="64" t="str">
        <f t="shared" si="7"/>
        <v>D.1.1</v>
      </c>
      <c r="F89" s="64" t="str">
        <f t="shared" si="8"/>
        <v>DET</v>
      </c>
      <c r="G89" s="53">
        <v>7744</v>
      </c>
      <c r="H89" s="53" t="s">
        <v>193</v>
      </c>
      <c r="I89" s="64" t="s">
        <v>605</v>
      </c>
      <c r="J89" s="63" t="s">
        <v>422</v>
      </c>
      <c r="K89" s="63" t="s">
        <v>47</v>
      </c>
      <c r="L89" s="63"/>
      <c r="M89" s="83" t="str">
        <f t="shared" si="10"/>
        <v>27.08.2024</v>
      </c>
      <c r="N89" s="55" t="str">
        <f t="shared" si="9"/>
        <v>KVSUPS_DPS_ET01_SO101_D.1.1_DET-7744_DET</v>
      </c>
    </row>
    <row r="90" spans="2:14" s="10" customFormat="1" x14ac:dyDescent="0.25">
      <c r="B90" s="64" t="str">
        <f>TITULNÍ!$F$27</f>
        <v>ET01</v>
      </c>
      <c r="C90" s="63" t="str">
        <f t="shared" si="6"/>
        <v>SO101</v>
      </c>
      <c r="D90" s="64"/>
      <c r="E90" s="64" t="str">
        <f t="shared" si="7"/>
        <v>D.1.1</v>
      </c>
      <c r="F90" s="64" t="str">
        <f t="shared" si="8"/>
        <v>DET</v>
      </c>
      <c r="G90" s="53">
        <v>7745</v>
      </c>
      <c r="H90" s="53" t="s">
        <v>193</v>
      </c>
      <c r="I90" s="64" t="s">
        <v>606</v>
      </c>
      <c r="J90" s="63" t="s">
        <v>422</v>
      </c>
      <c r="K90" s="63" t="s">
        <v>47</v>
      </c>
      <c r="L90" s="63"/>
      <c r="M90" s="83" t="str">
        <f t="shared" si="10"/>
        <v>27.08.2024</v>
      </c>
      <c r="N90" s="55" t="str">
        <f t="shared" si="9"/>
        <v>KVSUPS_DPS_ET01_SO101_D.1.1_DET-7745_DET</v>
      </c>
    </row>
    <row r="91" spans="2:14" s="10" customFormat="1" ht="25.5" x14ac:dyDescent="0.25">
      <c r="B91" s="64" t="str">
        <f>TITULNÍ!$F$27</f>
        <v>ET01</v>
      </c>
      <c r="C91" s="63" t="str">
        <f t="shared" si="6"/>
        <v>SO101</v>
      </c>
      <c r="D91" s="64"/>
      <c r="E91" s="64" t="str">
        <f t="shared" si="7"/>
        <v>D.1.1</v>
      </c>
      <c r="F91" s="64" t="str">
        <f t="shared" si="8"/>
        <v>DET</v>
      </c>
      <c r="G91" s="53">
        <v>7746</v>
      </c>
      <c r="H91" s="53" t="s">
        <v>193</v>
      </c>
      <c r="I91" s="5" t="s">
        <v>1061</v>
      </c>
      <c r="J91" s="63" t="s">
        <v>422</v>
      </c>
      <c r="K91" s="63" t="s">
        <v>47</v>
      </c>
      <c r="L91" s="63"/>
      <c r="M91" s="83" t="str">
        <f t="shared" si="10"/>
        <v>27.08.2024</v>
      </c>
      <c r="N91" s="55" t="str">
        <f t="shared" si="9"/>
        <v>KVSUPS_DPS_ET01_SO101_D.1.1_DET-7746_DET</v>
      </c>
    </row>
    <row r="92" spans="2:14" s="10" customFormat="1" x14ac:dyDescent="0.25">
      <c r="B92" s="64" t="str">
        <f>TITULNÍ!$F$27</f>
        <v>ET01</v>
      </c>
      <c r="C92" s="63" t="str">
        <f t="shared" si="6"/>
        <v>SO101</v>
      </c>
      <c r="D92" s="64"/>
      <c r="E92" s="64" t="str">
        <f t="shared" si="7"/>
        <v>D.1.1</v>
      </c>
      <c r="F92" s="64" t="str">
        <f t="shared" si="8"/>
        <v>DET</v>
      </c>
      <c r="G92" s="53">
        <v>7748</v>
      </c>
      <c r="H92" s="53" t="s">
        <v>193</v>
      </c>
      <c r="I92" s="64" t="s">
        <v>607</v>
      </c>
      <c r="J92" s="63" t="s">
        <v>426</v>
      </c>
      <c r="K92" s="63" t="s">
        <v>47</v>
      </c>
      <c r="L92" s="63"/>
      <c r="M92" s="83" t="str">
        <f t="shared" si="10"/>
        <v>27.08.2024</v>
      </c>
      <c r="N92" s="55" t="str">
        <f t="shared" si="9"/>
        <v>KVSUPS_DPS_ET01_SO101_D.1.1_DET-7748_DET</v>
      </c>
    </row>
    <row r="93" spans="2:14" s="10" customFormat="1" x14ac:dyDescent="0.25">
      <c r="B93" s="64" t="str">
        <f>TITULNÍ!$F$27</f>
        <v>ET01</v>
      </c>
      <c r="C93" s="63" t="str">
        <f t="shared" si="6"/>
        <v>SO101</v>
      </c>
      <c r="D93" s="64"/>
      <c r="E93" s="64" t="str">
        <f t="shared" si="7"/>
        <v>D.1.1</v>
      </c>
      <c r="F93" s="64" t="str">
        <f t="shared" si="8"/>
        <v>DET</v>
      </c>
      <c r="G93" s="53">
        <v>7755</v>
      </c>
      <c r="H93" s="53" t="s">
        <v>193</v>
      </c>
      <c r="I93" s="64" t="s">
        <v>609</v>
      </c>
      <c r="J93" s="63" t="s">
        <v>426</v>
      </c>
      <c r="K93" s="63" t="s">
        <v>47</v>
      </c>
      <c r="L93" s="63"/>
      <c r="M93" s="83" t="str">
        <f t="shared" si="10"/>
        <v>27.08.2024</v>
      </c>
      <c r="N93" s="55" t="str">
        <f t="shared" si="9"/>
        <v>KVSUPS_DPS_ET01_SO101_D.1.1_DET-7755_DET</v>
      </c>
    </row>
    <row r="94" spans="2:14" s="10" customFormat="1" x14ac:dyDescent="0.25">
      <c r="B94" s="64" t="str">
        <f>TITULNÍ!$F$27</f>
        <v>ET01</v>
      </c>
      <c r="C94" s="63" t="str">
        <f t="shared" si="6"/>
        <v>SO101</v>
      </c>
      <c r="D94" s="64"/>
      <c r="E94" s="64" t="str">
        <f t="shared" si="7"/>
        <v>D.1.1</v>
      </c>
      <c r="F94" s="64" t="str">
        <f t="shared" si="8"/>
        <v>DET</v>
      </c>
      <c r="G94" s="53">
        <v>7756</v>
      </c>
      <c r="H94" s="53" t="s">
        <v>193</v>
      </c>
      <c r="I94" s="64" t="s">
        <v>608</v>
      </c>
      <c r="J94" s="63" t="s">
        <v>426</v>
      </c>
      <c r="K94" s="63" t="s">
        <v>47</v>
      </c>
      <c r="L94" s="63"/>
      <c r="M94" s="83" t="str">
        <f t="shared" si="10"/>
        <v>27.08.2024</v>
      </c>
      <c r="N94" s="55" t="str">
        <f t="shared" si="9"/>
        <v>KVSUPS_DPS_ET01_SO101_D.1.1_DET-7756_DET</v>
      </c>
    </row>
    <row r="95" spans="2:14" s="10" customFormat="1" ht="25.5" x14ac:dyDescent="0.25">
      <c r="B95" s="64" t="str">
        <f>TITULNÍ!$F$27</f>
        <v>ET01</v>
      </c>
      <c r="C95" s="63" t="str">
        <f t="shared" si="6"/>
        <v>SO101</v>
      </c>
      <c r="D95" s="64"/>
      <c r="E95" s="64" t="str">
        <f t="shared" si="7"/>
        <v>D.1.1</v>
      </c>
      <c r="F95" s="64" t="str">
        <f t="shared" si="8"/>
        <v>DET</v>
      </c>
      <c r="G95" s="53">
        <v>7757</v>
      </c>
      <c r="H95" s="53" t="s">
        <v>193</v>
      </c>
      <c r="I95" s="64" t="s">
        <v>610</v>
      </c>
      <c r="J95" s="63" t="s">
        <v>422</v>
      </c>
      <c r="K95" s="63" t="s">
        <v>47</v>
      </c>
      <c r="L95" s="63"/>
      <c r="M95" s="83" t="str">
        <f t="shared" si="10"/>
        <v>27.08.2024</v>
      </c>
      <c r="N95" s="55" t="str">
        <f t="shared" si="9"/>
        <v>KVSUPS_DPS_ET01_SO101_D.1.1_DET-7757_DET</v>
      </c>
    </row>
    <row r="96" spans="2:14" s="10" customFormat="1" x14ac:dyDescent="0.25">
      <c r="B96" s="64" t="str">
        <f>TITULNÍ!$F$27</f>
        <v>ET01</v>
      </c>
      <c r="C96" s="63" t="str">
        <f t="shared" si="6"/>
        <v>SO101</v>
      </c>
      <c r="D96" s="64"/>
      <c r="E96" s="64" t="str">
        <f t="shared" si="7"/>
        <v>D.1.1</v>
      </c>
      <c r="F96" s="64" t="str">
        <f t="shared" si="8"/>
        <v>DET</v>
      </c>
      <c r="G96" s="53">
        <v>7758</v>
      </c>
      <c r="H96" s="53" t="s">
        <v>193</v>
      </c>
      <c r="I96" s="64" t="s">
        <v>593</v>
      </c>
      <c r="J96" s="63" t="s">
        <v>426</v>
      </c>
      <c r="K96" s="63" t="s">
        <v>47</v>
      </c>
      <c r="L96" s="63"/>
      <c r="M96" s="83" t="str">
        <f t="shared" si="10"/>
        <v>27.08.2024</v>
      </c>
      <c r="N96" s="55" t="str">
        <f t="shared" si="9"/>
        <v>KVSUPS_DPS_ET01_SO101_D.1.1_DET-7758_DET</v>
      </c>
    </row>
    <row r="97" spans="2:14" s="10" customFormat="1" x14ac:dyDescent="0.25">
      <c r="B97" s="64" t="str">
        <f>TITULNÍ!$F$27</f>
        <v>ET01</v>
      </c>
      <c r="C97" s="63" t="str">
        <f t="shared" si="6"/>
        <v>SO101</v>
      </c>
      <c r="D97" s="64"/>
      <c r="E97" s="64" t="str">
        <f t="shared" si="7"/>
        <v>D.1.1</v>
      </c>
      <c r="F97" s="64" t="str">
        <f t="shared" si="8"/>
        <v>DET</v>
      </c>
      <c r="G97" s="53">
        <v>7760</v>
      </c>
      <c r="H97" s="53" t="s">
        <v>193</v>
      </c>
      <c r="I97" s="64" t="s">
        <v>611</v>
      </c>
      <c r="J97" s="63" t="s">
        <v>78</v>
      </c>
      <c r="K97" s="63" t="s">
        <v>47</v>
      </c>
      <c r="L97" s="63"/>
      <c r="M97" s="83" t="str">
        <f t="shared" si="10"/>
        <v>27.08.2024</v>
      </c>
      <c r="N97" s="55" t="str">
        <f t="shared" si="9"/>
        <v>KVSUPS_DPS_ET01_SO101_D.1.1_DET-7760_DET</v>
      </c>
    </row>
    <row r="98" spans="2:14" s="10" customFormat="1" x14ac:dyDescent="0.25">
      <c r="B98" s="64" t="str">
        <f>TITULNÍ!$F$27</f>
        <v>ET01</v>
      </c>
      <c r="C98" s="63" t="str">
        <f t="shared" si="6"/>
        <v>SO101</v>
      </c>
      <c r="D98" s="64"/>
      <c r="E98" s="64" t="str">
        <f t="shared" si="7"/>
        <v>D.1.1</v>
      </c>
      <c r="F98" s="64" t="str">
        <f t="shared" si="8"/>
        <v>DET</v>
      </c>
      <c r="G98" s="53">
        <v>7762</v>
      </c>
      <c r="H98" s="53" t="s">
        <v>193</v>
      </c>
      <c r="I98" s="64" t="s">
        <v>612</v>
      </c>
      <c r="J98" s="63" t="s">
        <v>422</v>
      </c>
      <c r="K98" s="63" t="s">
        <v>47</v>
      </c>
      <c r="L98" s="63"/>
      <c r="M98" s="83" t="str">
        <f t="shared" si="10"/>
        <v>27.08.2024</v>
      </c>
      <c r="N98" s="55" t="str">
        <f t="shared" si="9"/>
        <v>KVSUPS_DPS_ET01_SO101_D.1.1_DET-7762_DET</v>
      </c>
    </row>
    <row r="99" spans="2:14" s="10" customFormat="1" x14ac:dyDescent="0.25">
      <c r="B99" s="64" t="str">
        <f>TITULNÍ!$F$27</f>
        <v>ET01</v>
      </c>
      <c r="C99" s="63" t="str">
        <f t="shared" si="6"/>
        <v>SO101</v>
      </c>
      <c r="D99" s="64"/>
      <c r="E99" s="64" t="str">
        <f t="shared" si="7"/>
        <v>D.1.1</v>
      </c>
      <c r="F99" s="64" t="str">
        <f t="shared" si="8"/>
        <v>DET</v>
      </c>
      <c r="G99" s="53">
        <v>7763</v>
      </c>
      <c r="H99" s="53" t="s">
        <v>193</v>
      </c>
      <c r="I99" s="64" t="s">
        <v>613</v>
      </c>
      <c r="J99" s="63" t="s">
        <v>422</v>
      </c>
      <c r="K99" s="63" t="s">
        <v>47</v>
      </c>
      <c r="L99" s="63"/>
      <c r="M99" s="83" t="str">
        <f t="shared" si="10"/>
        <v>27.08.2024</v>
      </c>
      <c r="N99" s="55" t="str">
        <f t="shared" si="9"/>
        <v>KVSUPS_DPS_ET01_SO101_D.1.1_DET-7763_DET</v>
      </c>
    </row>
    <row r="100" spans="2:14" s="10" customFormat="1" ht="25.5" x14ac:dyDescent="0.25">
      <c r="B100" s="64" t="str">
        <f>TITULNÍ!$F$27</f>
        <v>ET01</v>
      </c>
      <c r="C100" s="63" t="str">
        <f t="shared" si="6"/>
        <v>SO101</v>
      </c>
      <c r="D100" s="64"/>
      <c r="E100" s="64" t="str">
        <f t="shared" si="7"/>
        <v>D.1.1</v>
      </c>
      <c r="F100" s="64" t="str">
        <f t="shared" si="8"/>
        <v>DET</v>
      </c>
      <c r="G100" s="53">
        <v>7770</v>
      </c>
      <c r="H100" s="53" t="s">
        <v>193</v>
      </c>
      <c r="I100" s="64" t="s">
        <v>614</v>
      </c>
      <c r="J100" s="63" t="s">
        <v>78</v>
      </c>
      <c r="K100" s="63" t="s">
        <v>47</v>
      </c>
      <c r="L100" s="63"/>
      <c r="M100" s="83" t="str">
        <f t="shared" si="10"/>
        <v>27.08.2024</v>
      </c>
      <c r="N100" s="55" t="str">
        <f t="shared" si="9"/>
        <v>KVSUPS_DPS_ET01_SO101_D.1.1_DET-7770_DET</v>
      </c>
    </row>
    <row r="101" spans="2:14" s="10" customFormat="1" x14ac:dyDescent="0.2">
      <c r="B101" s="1"/>
      <c r="C101" s="1"/>
      <c r="D101" s="1"/>
      <c r="E101" s="1"/>
      <c r="F101" s="1"/>
      <c r="G101" s="1"/>
      <c r="H101" s="1"/>
      <c r="I101" s="1"/>
      <c r="J101" s="4"/>
      <c r="K101" s="4"/>
      <c r="L101" s="4"/>
      <c r="M101" s="4"/>
      <c r="N101" s="12"/>
    </row>
    <row r="102" spans="2:14" s="10" customFormat="1" x14ac:dyDescent="0.2">
      <c r="B102" s="1"/>
      <c r="C102" s="1"/>
      <c r="D102" s="1"/>
      <c r="E102" s="1"/>
      <c r="F102" s="1"/>
      <c r="G102" s="1"/>
      <c r="H102" s="1"/>
      <c r="I102" s="1"/>
      <c r="J102" s="4"/>
      <c r="K102" s="4"/>
      <c r="L102" s="4"/>
      <c r="M102" s="4"/>
      <c r="N102" s="12"/>
    </row>
    <row r="103" spans="2:14" s="10" customFormat="1" x14ac:dyDescent="0.2">
      <c r="B103" s="1"/>
      <c r="C103" s="1"/>
      <c r="D103" s="1"/>
      <c r="E103" s="1"/>
      <c r="F103" s="1"/>
      <c r="G103" s="1"/>
      <c r="H103" s="1"/>
      <c r="I103" s="1"/>
      <c r="J103" s="4"/>
      <c r="K103" s="4"/>
      <c r="L103" s="4"/>
      <c r="M103" s="4"/>
      <c r="N103" s="12"/>
    </row>
    <row r="104" spans="2:14" s="10" customFormat="1" x14ac:dyDescent="0.2">
      <c r="B104" s="1"/>
      <c r="C104" s="1"/>
      <c r="D104" s="1"/>
      <c r="E104" s="1"/>
      <c r="F104" s="1"/>
      <c r="G104" s="1"/>
      <c r="H104" s="1"/>
      <c r="I104" s="1"/>
      <c r="J104" s="4"/>
      <c r="K104" s="4"/>
      <c r="L104" s="4"/>
      <c r="M104" s="4"/>
      <c r="N104" s="12"/>
    </row>
    <row r="105" spans="2:14" s="10" customFormat="1" x14ac:dyDescent="0.2">
      <c r="B105" s="1"/>
      <c r="C105" s="1"/>
      <c r="D105" s="1"/>
      <c r="E105" s="1"/>
      <c r="F105" s="1"/>
      <c r="G105" s="1"/>
      <c r="H105" s="1"/>
      <c r="I105" s="1"/>
      <c r="J105" s="4"/>
      <c r="K105" s="4"/>
      <c r="L105" s="4"/>
      <c r="M105" s="4"/>
      <c r="N105" s="12"/>
    </row>
    <row r="106" spans="2:14" s="10" customFormat="1" x14ac:dyDescent="0.2">
      <c r="B106" s="1"/>
      <c r="C106" s="1"/>
      <c r="D106" s="1"/>
      <c r="E106" s="1"/>
      <c r="F106" s="1"/>
      <c r="G106" s="1"/>
      <c r="H106" s="1"/>
      <c r="I106" s="1"/>
      <c r="J106" s="4"/>
      <c r="K106" s="4"/>
      <c r="L106" s="4"/>
      <c r="M106" s="4"/>
      <c r="N106" s="12"/>
    </row>
    <row r="107" spans="2:14" s="10" customFormat="1" x14ac:dyDescent="0.2">
      <c r="B107" s="1"/>
      <c r="C107" s="1"/>
      <c r="D107" s="1"/>
      <c r="E107" s="1"/>
      <c r="F107" s="1"/>
      <c r="G107" s="1"/>
      <c r="H107" s="1"/>
      <c r="I107" s="1"/>
      <c r="J107" s="4"/>
      <c r="K107" s="4"/>
      <c r="L107" s="4"/>
      <c r="M107" s="4"/>
      <c r="N107" s="12"/>
    </row>
    <row r="108" spans="2:14" s="10" customFormat="1" x14ac:dyDescent="0.2">
      <c r="B108" s="1"/>
      <c r="C108" s="1"/>
      <c r="D108" s="1"/>
      <c r="E108" s="1"/>
      <c r="F108" s="1"/>
      <c r="G108" s="1"/>
      <c r="H108" s="1"/>
      <c r="I108" s="1"/>
      <c r="J108" s="4"/>
      <c r="K108" s="4"/>
      <c r="L108" s="4"/>
      <c r="M108" s="4"/>
      <c r="N108" s="12"/>
    </row>
    <row r="109" spans="2:14" s="10" customFormat="1" x14ac:dyDescent="0.2">
      <c r="B109" s="1"/>
      <c r="C109" s="1"/>
      <c r="D109" s="1"/>
      <c r="E109" s="1"/>
      <c r="F109" s="1"/>
      <c r="G109" s="1"/>
      <c r="H109" s="1"/>
      <c r="I109" s="1"/>
      <c r="J109" s="4"/>
      <c r="K109" s="4"/>
      <c r="L109" s="4"/>
      <c r="M109" s="4"/>
      <c r="N109" s="12"/>
    </row>
  </sheetData>
  <autoFilter ref="A14:AB100" xr:uid="{EB2C7B4A-5057-4AD3-9363-E43B2DD12163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6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DBAD3-AE91-4B91-B100-FAF16F8A7DC2}">
  <sheetPr>
    <pageSetUpPr fitToPage="1"/>
  </sheetPr>
  <dimension ref="A1:AB58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tr">
        <f>'SEZNAM PD'!A14</f>
        <v>SO102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PD'!B12</f>
        <v>D.1.1</v>
      </c>
      <c r="G4" s="31"/>
      <c r="H4" s="31"/>
      <c r="I4" s="31"/>
      <c r="J4" s="32" t="s">
        <v>50</v>
      </c>
      <c r="K4" s="30" t="str">
        <f>'SEZNAM PD'!C12</f>
        <v>ASR</v>
      </c>
      <c r="L4" s="30"/>
      <c r="M4" s="30"/>
      <c r="N4" s="12"/>
    </row>
    <row r="5" spans="1:14" ht="24" customHeight="1" thickBot="1" x14ac:dyDescent="0.25">
      <c r="A5" s="9"/>
      <c r="B5" s="152" t="str">
        <f>'SEZNAM PD'!D12</f>
        <v>Architektonicko-stavební řešení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A15" s="9"/>
      <c r="B15" s="62" t="str">
        <f>TITULNÍ!$F$27</f>
        <v>ET01</v>
      </c>
      <c r="C15" s="7" t="str">
        <f>$B$3</f>
        <v>SO102</v>
      </c>
      <c r="D15" s="5"/>
      <c r="E15" s="5" t="str">
        <f>$F$4</f>
        <v>D.1.1</v>
      </c>
      <c r="F15" s="5" t="str">
        <f>$K$4</f>
        <v>ASR</v>
      </c>
      <c r="G15" s="7" t="s">
        <v>74</v>
      </c>
      <c r="H15" s="5" t="s">
        <v>686</v>
      </c>
      <c r="I15" s="5" t="s">
        <v>73</v>
      </c>
      <c r="J15" s="7"/>
      <c r="K15" s="7" t="s">
        <v>47</v>
      </c>
      <c r="L15" s="7"/>
      <c r="M15" s="7"/>
      <c r="N15" s="55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KVSUPS_DPS_ET01_SO102_D.1.1_ASR-001_TECH ZPR</v>
      </c>
    </row>
    <row r="16" spans="1:14" s="10" customFormat="1" x14ac:dyDescent="0.25">
      <c r="A16" s="9"/>
      <c r="B16" s="62"/>
      <c r="C16" s="7" t="str">
        <f>$B$3</f>
        <v>SO102</v>
      </c>
      <c r="D16" s="5"/>
      <c r="E16" s="5" t="str">
        <f>$F$4</f>
        <v>D.1.1</v>
      </c>
      <c r="F16" s="5" t="str">
        <f>$K$4</f>
        <v>ASR</v>
      </c>
      <c r="G16" s="7" t="s">
        <v>75</v>
      </c>
      <c r="H16" s="5" t="s">
        <v>1080</v>
      </c>
      <c r="I16" s="5" t="s">
        <v>1081</v>
      </c>
      <c r="J16" s="7"/>
      <c r="K16" s="7" t="s">
        <v>47</v>
      </c>
      <c r="L16" s="7"/>
      <c r="M16" s="7"/>
      <c r="N16" s="55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KVSUPS_DPS_SO102_D.1.1_ASR-002_SKLADBY KCI</v>
      </c>
    </row>
    <row r="17" spans="1:14" s="10" customFormat="1" x14ac:dyDescent="0.25">
      <c r="A17" s="9"/>
      <c r="B17" s="62" t="str">
        <f>TITULNÍ!$F$27</f>
        <v>ET01</v>
      </c>
      <c r="C17" s="7" t="str">
        <f t="shared" ref="C17:C55" si="0">$B$3</f>
        <v>SO102</v>
      </c>
      <c r="D17" s="5" t="s">
        <v>22</v>
      </c>
      <c r="E17" s="5" t="str">
        <f t="shared" ref="E17:E55" si="1">$F$4</f>
        <v>D.1.1</v>
      </c>
      <c r="F17" s="5" t="str">
        <f t="shared" ref="F17:F55" si="2">$K$4</f>
        <v>ASR</v>
      </c>
      <c r="G17" s="7" t="s">
        <v>109</v>
      </c>
      <c r="H17" s="5" t="s">
        <v>349</v>
      </c>
      <c r="I17" s="5" t="s">
        <v>348</v>
      </c>
      <c r="J17" s="7" t="s">
        <v>78</v>
      </c>
      <c r="K17" s="7" t="s">
        <v>47</v>
      </c>
      <c r="L17" s="7"/>
      <c r="M17" s="7"/>
      <c r="N17" s="55" t="str">
        <f t="shared" ref="N17:N57" si="3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KVSUPS_DPS_ET01_SO102_A_D.1.1_ASR-101_PUD 2PP</v>
      </c>
    </row>
    <row r="18" spans="1:14" s="10" customFormat="1" x14ac:dyDescent="0.25">
      <c r="A18" s="9"/>
      <c r="B18" s="62" t="str">
        <f>TITULNÍ!$F$27</f>
        <v>ET01</v>
      </c>
      <c r="C18" s="7" t="str">
        <f t="shared" si="0"/>
        <v>SO102</v>
      </c>
      <c r="D18" s="5" t="s">
        <v>22</v>
      </c>
      <c r="E18" s="5" t="str">
        <f t="shared" si="1"/>
        <v>D.1.1</v>
      </c>
      <c r="F18" s="5" t="str">
        <f t="shared" si="2"/>
        <v>ASR</v>
      </c>
      <c r="G18" s="7" t="s">
        <v>139</v>
      </c>
      <c r="H18" s="5" t="s">
        <v>351</v>
      </c>
      <c r="I18" s="5" t="s">
        <v>354</v>
      </c>
      <c r="J18" s="7" t="s">
        <v>78</v>
      </c>
      <c r="K18" s="7" t="s">
        <v>47</v>
      </c>
      <c r="L18" s="7"/>
      <c r="M18" s="7"/>
      <c r="N18" s="55" t="str">
        <f t="shared" si="3"/>
        <v>KVSUPS_DPS_ET01_SO102_A_D.1.1_ASR-102_PUD 1PP</v>
      </c>
    </row>
    <row r="19" spans="1:14" s="10" customFormat="1" x14ac:dyDescent="0.25">
      <c r="A19" s="9"/>
      <c r="B19" s="62" t="str">
        <f>TITULNÍ!$F$27</f>
        <v>ET01</v>
      </c>
      <c r="C19" s="7" t="str">
        <f t="shared" si="0"/>
        <v>SO102</v>
      </c>
      <c r="D19" s="5" t="s">
        <v>22</v>
      </c>
      <c r="E19" s="5" t="str">
        <f t="shared" si="1"/>
        <v>D.1.1</v>
      </c>
      <c r="F19" s="5" t="str">
        <f t="shared" si="2"/>
        <v>ASR</v>
      </c>
      <c r="G19" s="7" t="s">
        <v>140</v>
      </c>
      <c r="H19" s="5" t="s">
        <v>352</v>
      </c>
      <c r="I19" s="5" t="s">
        <v>356</v>
      </c>
      <c r="J19" s="7" t="s">
        <v>78</v>
      </c>
      <c r="K19" s="7" t="s">
        <v>47</v>
      </c>
      <c r="L19" s="7"/>
      <c r="M19" s="7"/>
      <c r="N19" s="55" t="str">
        <f t="shared" si="3"/>
        <v>KVSUPS_DPS_ET01_SO102_A_D.1.1_ASR-103_PUD 1NP</v>
      </c>
    </row>
    <row r="20" spans="1:14" s="10" customFormat="1" x14ac:dyDescent="0.25">
      <c r="A20" s="9"/>
      <c r="B20" s="62" t="str">
        <f>TITULNÍ!$F$27</f>
        <v>ET01</v>
      </c>
      <c r="C20" s="7" t="str">
        <f t="shared" si="0"/>
        <v>SO102</v>
      </c>
      <c r="D20" s="5" t="s">
        <v>22</v>
      </c>
      <c r="E20" s="5" t="str">
        <f t="shared" si="1"/>
        <v>D.1.1</v>
      </c>
      <c r="F20" s="5" t="str">
        <f t="shared" si="2"/>
        <v>ASR</v>
      </c>
      <c r="G20" s="7" t="s">
        <v>141</v>
      </c>
      <c r="H20" s="5" t="s">
        <v>353</v>
      </c>
      <c r="I20" s="5" t="s">
        <v>358</v>
      </c>
      <c r="J20" s="7" t="s">
        <v>78</v>
      </c>
      <c r="K20" s="7" t="s">
        <v>47</v>
      </c>
      <c r="L20" s="7"/>
      <c r="M20" s="7"/>
      <c r="N20" s="55" t="str">
        <f t="shared" si="3"/>
        <v>KVSUPS_DPS_ET01_SO102_A_D.1.1_ASR-104_PUD 2NP</v>
      </c>
    </row>
    <row r="21" spans="1:14" s="10" customFormat="1" x14ac:dyDescent="0.25">
      <c r="A21" s="9"/>
      <c r="B21" s="62" t="str">
        <f>TITULNÍ!$F$27</f>
        <v>ET01</v>
      </c>
      <c r="C21" s="7" t="str">
        <f t="shared" si="0"/>
        <v>SO102</v>
      </c>
      <c r="D21" s="5" t="s">
        <v>22</v>
      </c>
      <c r="E21" s="5" t="str">
        <f t="shared" si="1"/>
        <v>D.1.1</v>
      </c>
      <c r="F21" s="5" t="str">
        <f t="shared" si="2"/>
        <v>ASR</v>
      </c>
      <c r="G21" s="7" t="s">
        <v>142</v>
      </c>
      <c r="H21" s="5" t="s">
        <v>363</v>
      </c>
      <c r="I21" s="5" t="s">
        <v>365</v>
      </c>
      <c r="J21" s="7" t="s">
        <v>78</v>
      </c>
      <c r="K21" s="7" t="s">
        <v>47</v>
      </c>
      <c r="L21" s="7"/>
      <c r="M21" s="7"/>
      <c r="N21" s="55" t="str">
        <f t="shared" si="3"/>
        <v>KVSUPS_DPS_ET01_SO102_A_D.1.1_ASR-105_PUD 3NP</v>
      </c>
    </row>
    <row r="22" spans="1:14" s="10" customFormat="1" x14ac:dyDescent="0.25">
      <c r="A22" s="9"/>
      <c r="B22" s="62" t="str">
        <f>TITULNÍ!$F$27</f>
        <v>ET01</v>
      </c>
      <c r="C22" s="7" t="str">
        <f t="shared" si="0"/>
        <v>SO102</v>
      </c>
      <c r="D22" s="5" t="s">
        <v>22</v>
      </c>
      <c r="E22" s="5" t="str">
        <f t="shared" si="1"/>
        <v>D.1.1</v>
      </c>
      <c r="F22" s="5" t="str">
        <f t="shared" si="2"/>
        <v>ASR</v>
      </c>
      <c r="G22" s="7" t="s">
        <v>143</v>
      </c>
      <c r="H22" s="5" t="s">
        <v>364</v>
      </c>
      <c r="I22" s="5" t="s">
        <v>367</v>
      </c>
      <c r="J22" s="7" t="s">
        <v>78</v>
      </c>
      <c r="K22" s="7" t="s">
        <v>47</v>
      </c>
      <c r="L22" s="7"/>
      <c r="M22" s="7"/>
      <c r="N22" s="55" t="str">
        <f t="shared" si="3"/>
        <v>KVSUPS_DPS_ET01_SO102_A_D.1.1_ASR-106_PUD 4NP</v>
      </c>
    </row>
    <row r="23" spans="1:14" s="10" customFormat="1" x14ac:dyDescent="0.25">
      <c r="A23" s="9"/>
      <c r="B23" s="62" t="str">
        <f>TITULNÍ!$F$27</f>
        <v>ET01</v>
      </c>
      <c r="C23" s="7" t="str">
        <f t="shared" si="0"/>
        <v>SO102</v>
      </c>
      <c r="D23" s="5" t="s">
        <v>22</v>
      </c>
      <c r="E23" s="5" t="str">
        <f t="shared" si="1"/>
        <v>D.1.1</v>
      </c>
      <c r="F23" s="5" t="str">
        <f t="shared" si="2"/>
        <v>ASR</v>
      </c>
      <c r="G23" s="7" t="s">
        <v>144</v>
      </c>
      <c r="H23" s="5" t="s">
        <v>371</v>
      </c>
      <c r="I23" s="5" t="s">
        <v>372</v>
      </c>
      <c r="J23" s="7" t="s">
        <v>78</v>
      </c>
      <c r="K23" s="7" t="s">
        <v>47</v>
      </c>
      <c r="L23" s="7"/>
      <c r="M23" s="7"/>
      <c r="N23" s="55" t="str">
        <f t="shared" si="3"/>
        <v>KVSUPS_DPS_ET01_SO102_A_D.1.1_ASR-107_PUD STR</v>
      </c>
    </row>
    <row r="24" spans="1:14" s="10" customFormat="1" x14ac:dyDescent="0.25">
      <c r="A24" s="9"/>
      <c r="B24" s="62" t="str">
        <f>TITULNÍ!$F$27</f>
        <v>ET01</v>
      </c>
      <c r="C24" s="7" t="str">
        <f t="shared" si="0"/>
        <v>SO102</v>
      </c>
      <c r="D24" s="5" t="s">
        <v>22</v>
      </c>
      <c r="E24" s="5" t="str">
        <f t="shared" si="1"/>
        <v>D.1.1</v>
      </c>
      <c r="F24" s="5" t="str">
        <f t="shared" si="2"/>
        <v>ASR</v>
      </c>
      <c r="G24" s="7" t="s">
        <v>145</v>
      </c>
      <c r="H24" s="5" t="s">
        <v>378</v>
      </c>
      <c r="I24" s="5" t="s">
        <v>376</v>
      </c>
      <c r="J24" s="7" t="s">
        <v>78</v>
      </c>
      <c r="K24" s="7" t="s">
        <v>47</v>
      </c>
      <c r="L24" s="7"/>
      <c r="M24" s="7"/>
      <c r="N24" s="55" t="str">
        <f t="shared" si="3"/>
        <v>KVSUPS_DPS_ET01_SO102_A_D.1.1_ASR-108_PUD STR R</v>
      </c>
    </row>
    <row r="25" spans="1:14" s="10" customFormat="1" x14ac:dyDescent="0.25">
      <c r="A25" s="9"/>
      <c r="B25" s="62" t="str">
        <f>TITULNÍ!$F$27</f>
        <v>ET01</v>
      </c>
      <c r="C25" s="7" t="str">
        <f t="shared" si="0"/>
        <v>SO102</v>
      </c>
      <c r="D25" s="5" t="s">
        <v>21</v>
      </c>
      <c r="E25" s="5" t="str">
        <f t="shared" si="1"/>
        <v>D.1.1</v>
      </c>
      <c r="F25" s="5" t="str">
        <f t="shared" si="2"/>
        <v>ASR</v>
      </c>
      <c r="G25" s="7" t="s">
        <v>146</v>
      </c>
      <c r="H25" s="5" t="s">
        <v>349</v>
      </c>
      <c r="I25" s="5" t="s">
        <v>350</v>
      </c>
      <c r="J25" s="7" t="s">
        <v>78</v>
      </c>
      <c r="K25" s="7" t="s">
        <v>47</v>
      </c>
      <c r="L25" s="7"/>
      <c r="M25" s="7"/>
      <c r="N25" s="55" t="str">
        <f t="shared" si="3"/>
        <v>KVSUPS_DPS_ET01_SO102_B_D.1.1_ASR-109_PUD 2PP</v>
      </c>
    </row>
    <row r="26" spans="1:14" s="10" customFormat="1" x14ac:dyDescent="0.25">
      <c r="A26" s="9"/>
      <c r="B26" s="62" t="str">
        <f>TITULNÍ!$F$27</f>
        <v>ET01</v>
      </c>
      <c r="C26" s="7" t="str">
        <f t="shared" si="0"/>
        <v>SO102</v>
      </c>
      <c r="D26" s="5" t="s">
        <v>21</v>
      </c>
      <c r="E26" s="5" t="str">
        <f t="shared" si="1"/>
        <v>D.1.1</v>
      </c>
      <c r="F26" s="5" t="str">
        <f t="shared" si="2"/>
        <v>ASR</v>
      </c>
      <c r="G26" s="7" t="s">
        <v>360</v>
      </c>
      <c r="H26" s="5" t="s">
        <v>351</v>
      </c>
      <c r="I26" s="5" t="s">
        <v>355</v>
      </c>
      <c r="J26" s="7" t="s">
        <v>78</v>
      </c>
      <c r="K26" s="7" t="s">
        <v>47</v>
      </c>
      <c r="L26" s="7"/>
      <c r="M26" s="7"/>
      <c r="N26" s="55" t="str">
        <f t="shared" si="3"/>
        <v>KVSUPS_DPS_ET01_SO102_B_D.1.1_ASR-110_PUD 1PP</v>
      </c>
    </row>
    <row r="27" spans="1:14" s="10" customFormat="1" x14ac:dyDescent="0.25">
      <c r="A27" s="9"/>
      <c r="B27" s="62" t="str">
        <f>TITULNÍ!$F$27</f>
        <v>ET01</v>
      </c>
      <c r="C27" s="7" t="str">
        <f t="shared" si="0"/>
        <v>SO102</v>
      </c>
      <c r="D27" s="5" t="s">
        <v>21</v>
      </c>
      <c r="E27" s="5" t="str">
        <f t="shared" si="1"/>
        <v>D.1.1</v>
      </c>
      <c r="F27" s="5" t="str">
        <f t="shared" si="2"/>
        <v>ASR</v>
      </c>
      <c r="G27" s="7" t="s">
        <v>361</v>
      </c>
      <c r="H27" s="5" t="s">
        <v>352</v>
      </c>
      <c r="I27" s="5" t="s">
        <v>359</v>
      </c>
      <c r="J27" s="7" t="s">
        <v>78</v>
      </c>
      <c r="K27" s="7" t="s">
        <v>47</v>
      </c>
      <c r="L27" s="7"/>
      <c r="M27" s="7"/>
      <c r="N27" s="55" t="str">
        <f t="shared" si="3"/>
        <v>KVSUPS_DPS_ET01_SO102_B_D.1.1_ASR-111_PUD 1NP</v>
      </c>
    </row>
    <row r="28" spans="1:14" s="10" customFormat="1" x14ac:dyDescent="0.25">
      <c r="A28" s="9"/>
      <c r="B28" s="62" t="str">
        <f>TITULNÍ!$F$27</f>
        <v>ET01</v>
      </c>
      <c r="C28" s="7" t="str">
        <f t="shared" si="0"/>
        <v>SO102</v>
      </c>
      <c r="D28" s="5" t="s">
        <v>21</v>
      </c>
      <c r="E28" s="5" t="str">
        <f t="shared" si="1"/>
        <v>D.1.1</v>
      </c>
      <c r="F28" s="5" t="str">
        <f t="shared" si="2"/>
        <v>ASR</v>
      </c>
      <c r="G28" s="7" t="s">
        <v>362</v>
      </c>
      <c r="H28" s="5" t="s">
        <v>353</v>
      </c>
      <c r="I28" s="5" t="s">
        <v>357</v>
      </c>
      <c r="J28" s="7" t="s">
        <v>78</v>
      </c>
      <c r="K28" s="7" t="s">
        <v>47</v>
      </c>
      <c r="L28" s="7"/>
      <c r="M28" s="7"/>
      <c r="N28" s="55" t="str">
        <f t="shared" si="3"/>
        <v>KVSUPS_DPS_ET01_SO102_B_D.1.1_ASR-112_PUD 2NP</v>
      </c>
    </row>
    <row r="29" spans="1:14" s="10" customFormat="1" x14ac:dyDescent="0.25">
      <c r="A29" s="9"/>
      <c r="B29" s="62" t="str">
        <f>TITULNÍ!$F$27</f>
        <v>ET01</v>
      </c>
      <c r="C29" s="7" t="str">
        <f t="shared" si="0"/>
        <v>SO102</v>
      </c>
      <c r="D29" s="5" t="s">
        <v>21</v>
      </c>
      <c r="E29" s="5" t="str">
        <f t="shared" si="1"/>
        <v>D.1.1</v>
      </c>
      <c r="F29" s="5" t="str">
        <f t="shared" si="2"/>
        <v>ASR</v>
      </c>
      <c r="G29" s="7" t="s">
        <v>369</v>
      </c>
      <c r="H29" s="5" t="s">
        <v>363</v>
      </c>
      <c r="I29" s="5" t="s">
        <v>366</v>
      </c>
      <c r="J29" s="7" t="s">
        <v>78</v>
      </c>
      <c r="K29" s="7" t="s">
        <v>47</v>
      </c>
      <c r="L29" s="7"/>
      <c r="M29" s="7"/>
      <c r="N29" s="55" t="str">
        <f t="shared" si="3"/>
        <v>KVSUPS_DPS_ET01_SO102_B_D.1.1_ASR-113_PUD 3NP</v>
      </c>
    </row>
    <row r="30" spans="1:14" s="10" customFormat="1" x14ac:dyDescent="0.25">
      <c r="A30" s="9"/>
      <c r="B30" s="62" t="str">
        <f>TITULNÍ!$F$27</f>
        <v>ET01</v>
      </c>
      <c r="C30" s="7" t="str">
        <f t="shared" si="0"/>
        <v>SO102</v>
      </c>
      <c r="D30" s="5" t="s">
        <v>21</v>
      </c>
      <c r="E30" s="5" t="str">
        <f t="shared" si="1"/>
        <v>D.1.1</v>
      </c>
      <c r="F30" s="5" t="str">
        <f t="shared" si="2"/>
        <v>ASR</v>
      </c>
      <c r="G30" s="7" t="s">
        <v>370</v>
      </c>
      <c r="H30" s="5" t="s">
        <v>364</v>
      </c>
      <c r="I30" s="5" t="s">
        <v>368</v>
      </c>
      <c r="J30" s="7" t="s">
        <v>78</v>
      </c>
      <c r="K30" s="7" t="s">
        <v>47</v>
      </c>
      <c r="L30" s="7"/>
      <c r="M30" s="7"/>
      <c r="N30" s="55" t="str">
        <f t="shared" si="3"/>
        <v>KVSUPS_DPS_ET01_SO102_B_D.1.1_ASR-114_PUD 4NP</v>
      </c>
    </row>
    <row r="31" spans="1:14" s="10" customFormat="1" x14ac:dyDescent="0.25">
      <c r="A31" s="9"/>
      <c r="B31" s="62" t="str">
        <f>TITULNÍ!$F$27</f>
        <v>ET01</v>
      </c>
      <c r="C31" s="7" t="str">
        <f t="shared" si="0"/>
        <v>SO102</v>
      </c>
      <c r="D31" s="5" t="s">
        <v>21</v>
      </c>
      <c r="E31" s="5" t="str">
        <f t="shared" si="1"/>
        <v>D.1.1</v>
      </c>
      <c r="F31" s="5" t="str">
        <f t="shared" si="2"/>
        <v>ASR</v>
      </c>
      <c r="G31" s="7" t="s">
        <v>374</v>
      </c>
      <c r="H31" s="5" t="s">
        <v>371</v>
      </c>
      <c r="I31" s="5" t="s">
        <v>373</v>
      </c>
      <c r="J31" s="7" t="s">
        <v>78</v>
      </c>
      <c r="K31" s="7" t="s">
        <v>47</v>
      </c>
      <c r="L31" s="7"/>
      <c r="M31" s="7"/>
      <c r="N31" s="55" t="str">
        <f t="shared" si="3"/>
        <v>KVSUPS_DPS_ET01_SO102_B_D.1.1_ASR-115_PUD STR</v>
      </c>
    </row>
    <row r="32" spans="1:14" s="10" customFormat="1" x14ac:dyDescent="0.25">
      <c r="A32" s="9"/>
      <c r="B32" s="62" t="str">
        <f>TITULNÍ!$F$27</f>
        <v>ET01</v>
      </c>
      <c r="C32" s="7" t="str">
        <f t="shared" si="0"/>
        <v>SO102</v>
      </c>
      <c r="D32" s="5" t="s">
        <v>21</v>
      </c>
      <c r="E32" s="5" t="str">
        <f t="shared" si="1"/>
        <v>D.1.1</v>
      </c>
      <c r="F32" s="5" t="str">
        <f t="shared" si="2"/>
        <v>ASR</v>
      </c>
      <c r="G32" s="7" t="s">
        <v>375</v>
      </c>
      <c r="H32" s="5" t="s">
        <v>378</v>
      </c>
      <c r="I32" s="5" t="s">
        <v>377</v>
      </c>
      <c r="J32" s="7" t="s">
        <v>78</v>
      </c>
      <c r="K32" s="7" t="s">
        <v>47</v>
      </c>
      <c r="L32" s="7"/>
      <c r="M32" s="7"/>
      <c r="N32" s="55" t="str">
        <f t="shared" si="3"/>
        <v>KVSUPS_DPS_ET01_SO102_B_D.1.1_ASR-116_PUD STR R</v>
      </c>
    </row>
    <row r="33" spans="1:14" s="10" customFormat="1" x14ac:dyDescent="0.25">
      <c r="A33" s="9"/>
      <c r="B33" s="62" t="str">
        <f>TITULNÍ!$F$27</f>
        <v>ET01</v>
      </c>
      <c r="C33" s="7" t="str">
        <f t="shared" si="0"/>
        <v>SO102</v>
      </c>
      <c r="D33" s="5"/>
      <c r="E33" s="5" t="str">
        <f t="shared" si="1"/>
        <v>D.1.1</v>
      </c>
      <c r="F33" s="5" t="str">
        <f t="shared" si="2"/>
        <v>ASR</v>
      </c>
      <c r="G33" s="7" t="s">
        <v>203</v>
      </c>
      <c r="H33" s="5" t="s">
        <v>385</v>
      </c>
      <c r="I33" s="5" t="s">
        <v>386</v>
      </c>
      <c r="J33" s="7" t="s">
        <v>78</v>
      </c>
      <c r="K33" s="7" t="s">
        <v>47</v>
      </c>
      <c r="L33" s="7"/>
      <c r="M33" s="7"/>
      <c r="N33" s="55" t="str">
        <f t="shared" si="3"/>
        <v>KVSUPS_DPS_ET01_SO102_D.1.1_ASR-201_REZ A</v>
      </c>
    </row>
    <row r="34" spans="1:14" s="10" customFormat="1" x14ac:dyDescent="0.25">
      <c r="A34" s="9"/>
      <c r="B34" s="62" t="str">
        <f>TITULNÍ!$F$27</f>
        <v>ET01</v>
      </c>
      <c r="C34" s="7" t="str">
        <f t="shared" si="0"/>
        <v>SO102</v>
      </c>
      <c r="D34" s="5"/>
      <c r="E34" s="5" t="str">
        <f t="shared" si="1"/>
        <v>D.1.1</v>
      </c>
      <c r="F34" s="5" t="str">
        <f t="shared" si="2"/>
        <v>ASR</v>
      </c>
      <c r="G34" s="7" t="s">
        <v>204</v>
      </c>
      <c r="H34" s="5" t="s">
        <v>388</v>
      </c>
      <c r="I34" s="5" t="s">
        <v>387</v>
      </c>
      <c r="J34" s="7" t="s">
        <v>78</v>
      </c>
      <c r="K34" s="7" t="s">
        <v>47</v>
      </c>
      <c r="L34" s="7"/>
      <c r="M34" s="7"/>
      <c r="N34" s="55" t="str">
        <f t="shared" si="3"/>
        <v>KVSUPS_DPS_ET01_SO102_D.1.1_ASR-202_REZ B</v>
      </c>
    </row>
    <row r="35" spans="1:14" s="10" customFormat="1" x14ac:dyDescent="0.25">
      <c r="A35" s="9"/>
      <c r="B35" s="62" t="str">
        <f>TITULNÍ!$F$27</f>
        <v>ET01</v>
      </c>
      <c r="C35" s="7" t="str">
        <f t="shared" si="0"/>
        <v>SO102</v>
      </c>
      <c r="D35" s="5"/>
      <c r="E35" s="5" t="str">
        <f t="shared" si="1"/>
        <v>D.1.1</v>
      </c>
      <c r="F35" s="5" t="str">
        <f t="shared" si="2"/>
        <v>ASR</v>
      </c>
      <c r="G35" s="7" t="s">
        <v>379</v>
      </c>
      <c r="H35" s="5" t="s">
        <v>389</v>
      </c>
      <c r="I35" s="5" t="s">
        <v>393</v>
      </c>
      <c r="J35" s="7" t="s">
        <v>78</v>
      </c>
      <c r="K35" s="7" t="s">
        <v>47</v>
      </c>
      <c r="L35" s="7"/>
      <c r="M35" s="7"/>
      <c r="N35" s="55" t="str">
        <f t="shared" si="3"/>
        <v>KVSUPS_DPS_ET01_SO102_D.1.1_ASR-203_REZ C</v>
      </c>
    </row>
    <row r="36" spans="1:14" s="10" customFormat="1" x14ac:dyDescent="0.25">
      <c r="A36" s="9"/>
      <c r="B36" s="62" t="str">
        <f>TITULNÍ!$F$27</f>
        <v>ET01</v>
      </c>
      <c r="C36" s="7" t="str">
        <f t="shared" si="0"/>
        <v>SO102</v>
      </c>
      <c r="D36" s="5"/>
      <c r="E36" s="5" t="str">
        <f t="shared" si="1"/>
        <v>D.1.1</v>
      </c>
      <c r="F36" s="5" t="str">
        <f t="shared" si="2"/>
        <v>ASR</v>
      </c>
      <c r="G36" s="7" t="s">
        <v>380</v>
      </c>
      <c r="H36" s="5" t="s">
        <v>390</v>
      </c>
      <c r="I36" s="5" t="s">
        <v>394</v>
      </c>
      <c r="J36" s="7" t="s">
        <v>78</v>
      </c>
      <c r="K36" s="7" t="s">
        <v>47</v>
      </c>
      <c r="L36" s="7"/>
      <c r="M36" s="7"/>
      <c r="N36" s="55" t="str">
        <f t="shared" si="3"/>
        <v>KVSUPS_DPS_ET01_SO102_D.1.1_ASR-204_REZ D</v>
      </c>
    </row>
    <row r="37" spans="1:14" s="10" customFormat="1" x14ac:dyDescent="0.25">
      <c r="A37" s="9"/>
      <c r="B37" s="62" t="str">
        <f>TITULNÍ!$F$27</f>
        <v>ET01</v>
      </c>
      <c r="C37" s="7" t="str">
        <f t="shared" si="0"/>
        <v>SO102</v>
      </c>
      <c r="D37" s="5"/>
      <c r="E37" s="5" t="str">
        <f t="shared" si="1"/>
        <v>D.1.1</v>
      </c>
      <c r="F37" s="5" t="str">
        <f t="shared" si="2"/>
        <v>ASR</v>
      </c>
      <c r="G37" s="7" t="s">
        <v>381</v>
      </c>
      <c r="H37" s="5" t="s">
        <v>391</v>
      </c>
      <c r="I37" s="5" t="s">
        <v>395</v>
      </c>
      <c r="J37" s="7" t="s">
        <v>78</v>
      </c>
      <c r="K37" s="7" t="s">
        <v>47</v>
      </c>
      <c r="L37" s="7"/>
      <c r="M37" s="7"/>
      <c r="N37" s="55" t="str">
        <f t="shared" si="3"/>
        <v>KVSUPS_DPS_ET01_SO102_D.1.1_ASR-205_REZ E</v>
      </c>
    </row>
    <row r="38" spans="1:14" s="10" customFormat="1" x14ac:dyDescent="0.25">
      <c r="A38" s="9"/>
      <c r="B38" s="62" t="str">
        <f>TITULNÍ!$F$27</f>
        <v>ET01</v>
      </c>
      <c r="C38" s="7" t="str">
        <f t="shared" si="0"/>
        <v>SO102</v>
      </c>
      <c r="D38" s="5"/>
      <c r="E38" s="5" t="str">
        <f t="shared" si="1"/>
        <v>D.1.1</v>
      </c>
      <c r="F38" s="5" t="str">
        <f t="shared" si="2"/>
        <v>ASR</v>
      </c>
      <c r="G38" s="7" t="s">
        <v>382</v>
      </c>
      <c r="H38" s="5" t="s">
        <v>392</v>
      </c>
      <c r="I38" s="5" t="s">
        <v>396</v>
      </c>
      <c r="J38" s="7" t="s">
        <v>78</v>
      </c>
      <c r="K38" s="7" t="s">
        <v>47</v>
      </c>
      <c r="L38" s="7"/>
      <c r="M38" s="7"/>
      <c r="N38" s="55" t="str">
        <f t="shared" si="3"/>
        <v>KVSUPS_DPS_ET01_SO102_D.1.1_ASR-206_REZ F</v>
      </c>
    </row>
    <row r="39" spans="1:14" s="10" customFormat="1" x14ac:dyDescent="0.25">
      <c r="A39" s="9"/>
      <c r="B39" s="62" t="str">
        <f>TITULNÍ!$F$27</f>
        <v>ET01</v>
      </c>
      <c r="C39" s="7" t="str">
        <f t="shared" si="0"/>
        <v>SO102</v>
      </c>
      <c r="D39" s="5"/>
      <c r="E39" s="5" t="str">
        <f t="shared" si="1"/>
        <v>D.1.1</v>
      </c>
      <c r="F39" s="5" t="str">
        <f t="shared" si="2"/>
        <v>ASR</v>
      </c>
      <c r="G39" s="7" t="s">
        <v>383</v>
      </c>
      <c r="H39" s="5" t="s">
        <v>1077</v>
      </c>
      <c r="I39" s="5" t="s">
        <v>397</v>
      </c>
      <c r="J39" s="7" t="s">
        <v>78</v>
      </c>
      <c r="K39" s="7" t="s">
        <v>47</v>
      </c>
      <c r="L39" s="7"/>
      <c r="M39" s="7"/>
      <c r="N39" s="55" t="str">
        <f t="shared" si="3"/>
        <v>KVSUPS_DPS_ET01_SO102_D.1.1_ASR-207_D REZ-01-02</v>
      </c>
    </row>
    <row r="40" spans="1:14" s="10" customFormat="1" x14ac:dyDescent="0.25">
      <c r="A40" s="9"/>
      <c r="B40" s="62" t="str">
        <f>TITULNÍ!$F$27</f>
        <v>ET01</v>
      </c>
      <c r="C40" s="7" t="str">
        <f t="shared" si="0"/>
        <v>SO102</v>
      </c>
      <c r="D40" s="5"/>
      <c r="E40" s="5" t="str">
        <f t="shared" si="1"/>
        <v>D.1.1</v>
      </c>
      <c r="F40" s="5" t="str">
        <f t="shared" si="2"/>
        <v>ASR</v>
      </c>
      <c r="G40" s="7" t="s">
        <v>384</v>
      </c>
      <c r="H40" s="5" t="s">
        <v>1078</v>
      </c>
      <c r="I40" s="5" t="s">
        <v>398</v>
      </c>
      <c r="J40" s="7" t="s">
        <v>78</v>
      </c>
      <c r="K40" s="7" t="s">
        <v>47</v>
      </c>
      <c r="L40" s="7"/>
      <c r="M40" s="7"/>
      <c r="N40" s="55" t="str">
        <f t="shared" si="3"/>
        <v>KVSUPS_DPS_ET01_SO102_D.1.1_ASR-208_D REZ-3-4</v>
      </c>
    </row>
    <row r="41" spans="1:14" s="10" customFormat="1" x14ac:dyDescent="0.25">
      <c r="A41" s="9"/>
      <c r="B41" s="62" t="str">
        <f>TITULNÍ!$F$27</f>
        <v>ET01</v>
      </c>
      <c r="C41" s="7" t="str">
        <f t="shared" si="0"/>
        <v>SO102</v>
      </c>
      <c r="D41" s="5"/>
      <c r="E41" s="5" t="str">
        <f t="shared" si="1"/>
        <v>D.1.1</v>
      </c>
      <c r="F41" s="5" t="str">
        <f t="shared" si="2"/>
        <v>ASR</v>
      </c>
      <c r="G41" s="7" t="s">
        <v>399</v>
      </c>
      <c r="H41" s="5" t="s">
        <v>405</v>
      </c>
      <c r="I41" s="5" t="s">
        <v>406</v>
      </c>
      <c r="J41" s="7" t="s">
        <v>78</v>
      </c>
      <c r="K41" s="7" t="s">
        <v>47</v>
      </c>
      <c r="L41" s="7"/>
      <c r="M41" s="7"/>
      <c r="N41" s="55" t="str">
        <f t="shared" si="3"/>
        <v>KVSUPS_DPS_ET01_SO102_D.1.1_ASR-301_POH J</v>
      </c>
    </row>
    <row r="42" spans="1:14" s="10" customFormat="1" x14ac:dyDescent="0.25">
      <c r="A42" s="9"/>
      <c r="B42" s="62" t="str">
        <f>TITULNÍ!$F$27</f>
        <v>ET01</v>
      </c>
      <c r="C42" s="7" t="str">
        <f t="shared" si="0"/>
        <v>SO102</v>
      </c>
      <c r="D42" s="5"/>
      <c r="E42" s="5" t="str">
        <f t="shared" si="1"/>
        <v>D.1.1</v>
      </c>
      <c r="F42" s="5" t="str">
        <f t="shared" si="2"/>
        <v>ASR</v>
      </c>
      <c r="G42" s="7" t="s">
        <v>400</v>
      </c>
      <c r="H42" s="5" t="s">
        <v>407</v>
      </c>
      <c r="I42" s="5" t="s">
        <v>414</v>
      </c>
      <c r="J42" s="7" t="s">
        <v>78</v>
      </c>
      <c r="K42" s="7" t="s">
        <v>47</v>
      </c>
      <c r="L42" s="7"/>
      <c r="M42" s="7"/>
      <c r="N42" s="55" t="str">
        <f t="shared" si="3"/>
        <v>KVSUPS_DPS_ET01_SO102_D.1.1_ASR-302_POH S</v>
      </c>
    </row>
    <row r="43" spans="1:14" s="10" customFormat="1" x14ac:dyDescent="0.25">
      <c r="A43" s="9"/>
      <c r="B43" s="62" t="str">
        <f>TITULNÍ!$F$27</f>
        <v>ET01</v>
      </c>
      <c r="C43" s="7" t="str">
        <f t="shared" si="0"/>
        <v>SO102</v>
      </c>
      <c r="D43" s="5"/>
      <c r="E43" s="5" t="str">
        <f t="shared" si="1"/>
        <v>D.1.1</v>
      </c>
      <c r="F43" s="5" t="str">
        <f t="shared" si="2"/>
        <v>ASR</v>
      </c>
      <c r="G43" s="7" t="s">
        <v>401</v>
      </c>
      <c r="H43" s="5" t="s">
        <v>408</v>
      </c>
      <c r="I43" s="5" t="s">
        <v>413</v>
      </c>
      <c r="J43" s="7" t="s">
        <v>78</v>
      </c>
      <c r="K43" s="7" t="s">
        <v>47</v>
      </c>
      <c r="L43" s="7"/>
      <c r="M43" s="7"/>
      <c r="N43" s="55" t="str">
        <f t="shared" si="3"/>
        <v>KVSUPS_DPS_ET01_SO102_D.1.1_ASR-303_POH V</v>
      </c>
    </row>
    <row r="44" spans="1:14" s="10" customFormat="1" x14ac:dyDescent="0.25">
      <c r="A44" s="9"/>
      <c r="B44" s="62" t="str">
        <f>TITULNÍ!$F$27</f>
        <v>ET01</v>
      </c>
      <c r="C44" s="7" t="str">
        <f t="shared" si="0"/>
        <v>SO102</v>
      </c>
      <c r="D44" s="5"/>
      <c r="E44" s="5" t="str">
        <f t="shared" si="1"/>
        <v>D.1.1</v>
      </c>
      <c r="F44" s="5" t="str">
        <f t="shared" si="2"/>
        <v>ASR</v>
      </c>
      <c r="G44" s="7" t="s">
        <v>402</v>
      </c>
      <c r="H44" s="5" t="s">
        <v>409</v>
      </c>
      <c r="I44" s="5" t="s">
        <v>412</v>
      </c>
      <c r="J44" s="7" t="s">
        <v>78</v>
      </c>
      <c r="K44" s="7" t="s">
        <v>47</v>
      </c>
      <c r="L44" s="7"/>
      <c r="M44" s="7"/>
      <c r="N44" s="55" t="str">
        <f t="shared" si="3"/>
        <v>KVSUPS_DPS_ET01_SO102_D.1.1_ASR-304_POH Z</v>
      </c>
    </row>
    <row r="45" spans="1:14" s="10" customFormat="1" x14ac:dyDescent="0.25">
      <c r="A45" s="9"/>
      <c r="B45" s="62" t="str">
        <f>TITULNÍ!$F$27</f>
        <v>ET01</v>
      </c>
      <c r="C45" s="7" t="str">
        <f t="shared" si="0"/>
        <v>SO102</v>
      </c>
      <c r="D45" s="5"/>
      <c r="E45" s="5" t="str">
        <f t="shared" si="1"/>
        <v>D.1.1</v>
      </c>
      <c r="F45" s="5" t="str">
        <f t="shared" si="2"/>
        <v>ASR</v>
      </c>
      <c r="G45" s="7" t="s">
        <v>403</v>
      </c>
      <c r="H45" s="5" t="s">
        <v>405</v>
      </c>
      <c r="I45" s="5" t="s">
        <v>411</v>
      </c>
      <c r="J45" s="7" t="s">
        <v>78</v>
      </c>
      <c r="K45" s="7" t="s">
        <v>47</v>
      </c>
      <c r="L45" s="7"/>
      <c r="M45" s="7"/>
      <c r="N45" s="55" t="str">
        <f t="shared" si="3"/>
        <v>KVSUPS_DPS_ET01_SO102_D.1.1_ASR-305_POH J</v>
      </c>
    </row>
    <row r="46" spans="1:14" s="10" customFormat="1" x14ac:dyDescent="0.25">
      <c r="A46" s="9"/>
      <c r="B46" s="62" t="str">
        <f>TITULNÍ!$F$27</f>
        <v>ET01</v>
      </c>
      <c r="C46" s="7" t="str">
        <f t="shared" si="0"/>
        <v>SO102</v>
      </c>
      <c r="D46" s="5"/>
      <c r="E46" s="5" t="str">
        <f t="shared" si="1"/>
        <v>D.1.1</v>
      </c>
      <c r="F46" s="5" t="str">
        <f t="shared" si="2"/>
        <v>ASR</v>
      </c>
      <c r="G46" s="7" t="s">
        <v>404</v>
      </c>
      <c r="H46" s="5" t="s">
        <v>1079</v>
      </c>
      <c r="I46" s="5" t="s">
        <v>410</v>
      </c>
      <c r="J46" s="7" t="s">
        <v>78</v>
      </c>
      <c r="K46" s="7" t="s">
        <v>47</v>
      </c>
      <c r="L46" s="7"/>
      <c r="M46" s="7"/>
      <c r="N46" s="55" t="str">
        <f t="shared" si="3"/>
        <v>KVSUPS_DPS_ET01_SO102_D.1.1_ASR-306_POH VH</v>
      </c>
    </row>
    <row r="47" spans="1:14" s="10" customFormat="1" x14ac:dyDescent="0.25">
      <c r="A47" s="9"/>
      <c r="B47" s="62" t="str">
        <f>TITULNÍ!$F$27</f>
        <v>ET01</v>
      </c>
      <c r="C47" s="7" t="str">
        <f t="shared" si="0"/>
        <v>SO102</v>
      </c>
      <c r="D47" s="5"/>
      <c r="E47" s="5" t="str">
        <f t="shared" si="1"/>
        <v>D.1.1</v>
      </c>
      <c r="F47" s="5" t="str">
        <f t="shared" si="2"/>
        <v>ASR</v>
      </c>
      <c r="G47" s="7" t="s">
        <v>113</v>
      </c>
      <c r="H47" s="5" t="s">
        <v>416</v>
      </c>
      <c r="I47" s="5" t="s">
        <v>415</v>
      </c>
      <c r="J47" s="7" t="s">
        <v>112</v>
      </c>
      <c r="K47" s="7" t="s">
        <v>47</v>
      </c>
      <c r="L47" s="7"/>
      <c r="M47" s="7"/>
      <c r="N47" s="55" t="str">
        <f t="shared" si="3"/>
        <v>KVSUPS_DPS_ET01_SO102_D.1.1_ASR-401_VTRN RDN</v>
      </c>
    </row>
    <row r="48" spans="1:14" s="10" customFormat="1" ht="25.5" x14ac:dyDescent="0.25">
      <c r="B48" s="62" t="str">
        <f>TITULNÍ!$F$27</f>
        <v>ET01</v>
      </c>
      <c r="C48" s="7" t="str">
        <f t="shared" si="0"/>
        <v>SO102</v>
      </c>
      <c r="D48" s="5"/>
      <c r="E48" s="5" t="str">
        <f t="shared" si="1"/>
        <v>D.1.1</v>
      </c>
      <c r="F48" s="5" t="str">
        <f t="shared" si="2"/>
        <v>ASR</v>
      </c>
      <c r="G48" s="7" t="s">
        <v>417</v>
      </c>
      <c r="H48" s="5" t="s">
        <v>773</v>
      </c>
      <c r="I48" s="5" t="s">
        <v>418</v>
      </c>
      <c r="J48" s="7"/>
      <c r="K48" s="7" t="s">
        <v>47</v>
      </c>
      <c r="L48" s="7"/>
      <c r="M48" s="7"/>
      <c r="N48" s="55" t="str">
        <f t="shared" si="3"/>
        <v>KVSUPS_DPS_ET01_SO102_D.1.1_ASR-601_KNIHA ZAMECNIK</v>
      </c>
    </row>
    <row r="49" spans="2:14" s="10" customFormat="1" ht="25.5" x14ac:dyDescent="0.25">
      <c r="B49" s="62" t="str">
        <f>TITULNÍ!$F$27</f>
        <v>ET01</v>
      </c>
      <c r="C49" s="7" t="str">
        <f t="shared" si="0"/>
        <v>SO102</v>
      </c>
      <c r="D49" s="5"/>
      <c r="E49" s="5" t="str">
        <f t="shared" si="1"/>
        <v>D.1.1</v>
      </c>
      <c r="F49" s="5" t="str">
        <f t="shared" si="2"/>
        <v>ASR</v>
      </c>
      <c r="G49" s="7" t="s">
        <v>774</v>
      </c>
      <c r="H49" s="5" t="s">
        <v>775</v>
      </c>
      <c r="I49" s="5" t="s">
        <v>776</v>
      </c>
      <c r="J49" s="7"/>
      <c r="K49" s="7" t="s">
        <v>47</v>
      </c>
      <c r="L49" s="7"/>
      <c r="M49" s="7"/>
      <c r="N49" s="55" t="str">
        <f t="shared" si="3"/>
        <v>KVSUPS_DPS_ET01_SO102_D.1.1_ASR-602_KNIHA TRUHLAR</v>
      </c>
    </row>
    <row r="50" spans="2:14" s="10" customFormat="1" x14ac:dyDescent="0.25">
      <c r="B50" s="62" t="str">
        <f>TITULNÍ!$F$27</f>
        <v>ET01</v>
      </c>
      <c r="C50" s="7" t="str">
        <f t="shared" si="0"/>
        <v>SO102</v>
      </c>
      <c r="D50" s="5"/>
      <c r="E50" s="5" t="str">
        <f t="shared" si="1"/>
        <v>D.1.1</v>
      </c>
      <c r="F50" s="5" t="str">
        <f t="shared" si="2"/>
        <v>ASR</v>
      </c>
      <c r="G50" s="7" t="s">
        <v>779</v>
      </c>
      <c r="H50" s="5" t="s">
        <v>778</v>
      </c>
      <c r="I50" s="5" t="s">
        <v>777</v>
      </c>
      <c r="J50" s="7"/>
      <c r="K50" s="7" t="s">
        <v>47</v>
      </c>
      <c r="L50" s="7"/>
      <c r="M50" s="7"/>
      <c r="N50" s="55" t="str">
        <f t="shared" si="3"/>
        <v>KVSUPS_DPS_ET01_SO102_D.1.1_ASR-603_KNIHA KLEMPIR</v>
      </c>
    </row>
    <row r="51" spans="2:14" s="10" customFormat="1" x14ac:dyDescent="0.25">
      <c r="B51" s="62" t="str">
        <f>TITULNÍ!$F$27</f>
        <v>ET01</v>
      </c>
      <c r="C51" s="7" t="str">
        <f t="shared" si="0"/>
        <v>SO102</v>
      </c>
      <c r="D51" s="5"/>
      <c r="E51" s="5" t="str">
        <f t="shared" si="1"/>
        <v>D.1.1</v>
      </c>
      <c r="F51" s="5" t="str">
        <f t="shared" si="2"/>
        <v>ASR</v>
      </c>
      <c r="G51" s="7" t="s">
        <v>780</v>
      </c>
      <c r="H51" s="5" t="s">
        <v>782</v>
      </c>
      <c r="I51" s="5" t="s">
        <v>781</v>
      </c>
      <c r="J51" s="7"/>
      <c r="K51" s="7" t="s">
        <v>47</v>
      </c>
      <c r="L51" s="7"/>
      <c r="M51" s="7"/>
      <c r="N51" s="55" t="str">
        <f t="shared" si="3"/>
        <v>KVSUPS_DPS_ET01_SO102_D.1.1_ASR-604_KNIHA OSTATNI</v>
      </c>
    </row>
    <row r="52" spans="2:14" s="10" customFormat="1" x14ac:dyDescent="0.25">
      <c r="B52" s="62" t="str">
        <f>TITULNÍ!$F$27</f>
        <v>ET01</v>
      </c>
      <c r="C52" s="7" t="str">
        <f t="shared" si="0"/>
        <v>SO102</v>
      </c>
      <c r="D52" s="5"/>
      <c r="E52" s="5" t="str">
        <f t="shared" si="1"/>
        <v>D.1.1</v>
      </c>
      <c r="F52" s="5" t="str">
        <f t="shared" si="2"/>
        <v>ASR</v>
      </c>
      <c r="G52" s="7" t="s">
        <v>783</v>
      </c>
      <c r="H52" s="5" t="s">
        <v>786</v>
      </c>
      <c r="I52" s="5" t="s">
        <v>784</v>
      </c>
      <c r="J52" s="7"/>
      <c r="K52" s="7" t="s">
        <v>47</v>
      </c>
      <c r="L52" s="7"/>
      <c r="M52" s="7"/>
      <c r="N52" s="55" t="str">
        <f t="shared" si="3"/>
        <v>KVSUPS_DPS_ET01_SO102_D.1.1_ASR-605_KNIHA OKNA</v>
      </c>
    </row>
    <row r="53" spans="2:14" s="10" customFormat="1" x14ac:dyDescent="0.25">
      <c r="B53" s="62" t="str">
        <f>TITULNÍ!$F$27</f>
        <v>ET01</v>
      </c>
      <c r="C53" s="7" t="str">
        <f t="shared" si="0"/>
        <v>SO102</v>
      </c>
      <c r="D53" s="5"/>
      <c r="E53" s="5" t="str">
        <f t="shared" si="1"/>
        <v>D.1.1</v>
      </c>
      <c r="F53" s="5" t="str">
        <f t="shared" si="2"/>
        <v>ASR</v>
      </c>
      <c r="G53" s="7" t="s">
        <v>785</v>
      </c>
      <c r="H53" s="5" t="s">
        <v>787</v>
      </c>
      <c r="I53" s="5" t="s">
        <v>789</v>
      </c>
      <c r="J53" s="7"/>
      <c r="K53" s="7" t="s">
        <v>47</v>
      </c>
      <c r="L53" s="7"/>
      <c r="M53" s="7"/>
      <c r="N53" s="55" t="str">
        <f t="shared" si="3"/>
        <v>KVSUPS_DPS_ET01_SO102_D.1.1_ASR-606_KNIHA DVERE</v>
      </c>
    </row>
    <row r="54" spans="2:14" s="10" customFormat="1" x14ac:dyDescent="0.25">
      <c r="B54" s="62" t="str">
        <f>TITULNÍ!$F$27</f>
        <v>ET01</v>
      </c>
      <c r="C54" s="7" t="str">
        <f t="shared" si="0"/>
        <v>SO102</v>
      </c>
      <c r="D54" s="5"/>
      <c r="E54" s="5" t="str">
        <f t="shared" si="1"/>
        <v>D.1.1</v>
      </c>
      <c r="F54" s="5" t="str">
        <f t="shared" si="2"/>
        <v>ASR</v>
      </c>
      <c r="G54" s="7" t="s">
        <v>791</v>
      </c>
      <c r="H54" s="5" t="s">
        <v>788</v>
      </c>
      <c r="I54" s="5" t="s">
        <v>790</v>
      </c>
      <c r="J54" s="7"/>
      <c r="K54" s="7" t="s">
        <v>47</v>
      </c>
      <c r="L54" s="7"/>
      <c r="M54" s="7"/>
      <c r="N54" s="55" t="str">
        <f t="shared" si="3"/>
        <v>KVSUPS_DPS_ET01_SO102_D.1.1_ASR-607_KNIHA LOP</v>
      </c>
    </row>
    <row r="55" spans="2:14" s="10" customFormat="1" ht="25.5" x14ac:dyDescent="0.25">
      <c r="B55" s="62" t="str">
        <f>TITULNÍ!$F$27</f>
        <v>ET01</v>
      </c>
      <c r="C55" s="7" t="str">
        <f t="shared" si="0"/>
        <v>SO102</v>
      </c>
      <c r="D55" s="5"/>
      <c r="E55" s="5" t="str">
        <f t="shared" si="1"/>
        <v>D.1.1</v>
      </c>
      <c r="F55" s="5" t="str">
        <f t="shared" si="2"/>
        <v>ASR</v>
      </c>
      <c r="G55" s="7" t="s">
        <v>792</v>
      </c>
      <c r="H55" s="5" t="s">
        <v>794</v>
      </c>
      <c r="I55" s="5" t="s">
        <v>793</v>
      </c>
      <c r="J55" s="7"/>
      <c r="K55" s="7" t="s">
        <v>47</v>
      </c>
      <c r="L55" s="7"/>
      <c r="M55" s="7"/>
      <c r="N55" s="55" t="str">
        <f t="shared" si="3"/>
        <v>KVSUPS_DPS_ET01_SO102_D.1.1_ASR-608_KNIHA PROSKL PRICEK</v>
      </c>
    </row>
    <row r="56" spans="2:14" s="10" customFormat="1" x14ac:dyDescent="0.25">
      <c r="B56" s="62"/>
      <c r="C56" s="7"/>
      <c r="D56" s="5"/>
      <c r="E56" s="5"/>
      <c r="F56" s="5"/>
      <c r="G56" s="7"/>
      <c r="H56" s="5"/>
      <c r="I56" s="5"/>
      <c r="J56" s="7"/>
      <c r="K56" s="7"/>
      <c r="L56" s="7"/>
      <c r="M56" s="7"/>
      <c r="N56" s="55" t="str">
        <f t="shared" si="3"/>
        <v>KVSUPS_DPS-</v>
      </c>
    </row>
    <row r="57" spans="2:14" s="10" customFormat="1" x14ac:dyDescent="0.25">
      <c r="B57" s="62" t="str">
        <f>TITULNÍ!$F$27</f>
        <v>ET01</v>
      </c>
      <c r="C57" s="7" t="str">
        <f t="shared" ref="C57" si="4">$B$3</f>
        <v>SO102</v>
      </c>
      <c r="D57" s="5"/>
      <c r="E57" s="5" t="str">
        <f t="shared" ref="E57" si="5">$F$4</f>
        <v>D.1.1</v>
      </c>
      <c r="F57" s="5" t="str">
        <f t="shared" ref="F57" si="6">$K$4</f>
        <v>ASR</v>
      </c>
      <c r="G57" s="7" t="s">
        <v>991</v>
      </c>
      <c r="H57" s="5" t="s">
        <v>992</v>
      </c>
      <c r="I57" s="5" t="s">
        <v>993</v>
      </c>
      <c r="J57" s="7" t="s">
        <v>68</v>
      </c>
      <c r="K57" s="7" t="s">
        <v>47</v>
      </c>
      <c r="L57" s="7"/>
      <c r="M57" s="83"/>
      <c r="N57" s="55" t="str">
        <f t="shared" si="3"/>
        <v>KVSUPS_DPS_ET01_SO102_D.1.1_ASR-7000_KNIHA DETAILŮ</v>
      </c>
    </row>
    <row r="58" spans="2:14" s="10" customFormat="1" x14ac:dyDescent="0.2">
      <c r="B58" s="46"/>
      <c r="C58" s="46"/>
      <c r="D58" s="46"/>
      <c r="E58" s="46"/>
      <c r="F58" s="46"/>
      <c r="G58" s="46"/>
      <c r="H58" s="46"/>
      <c r="I58" s="46"/>
      <c r="J58" s="9"/>
      <c r="K58" s="9"/>
      <c r="L58" s="4"/>
      <c r="M58" s="4"/>
      <c r="N58" s="12"/>
    </row>
  </sheetData>
  <autoFilter ref="A14:AB57" xr:uid="{86DDBAD3-AE91-4B91-B100-FAF16F8A7DC2}"/>
  <customSheetViews>
    <customSheetView guid="{4D7B596E-77E6-4D39-AE6F-987F47FFB4D9}" showPageBreaks="1" zeroValues="0" printArea="1" showAutoFilter="1" view="pageBreakPreview">
      <pane ySplit="14" topLeftCell="A125" activePane="bottomLeft" state="frozen"/>
      <selection pane="bottomLeft" activeCell="L135" sqref="L135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133" xr:uid="{46FB0467-28F6-41E2-8B84-44A342869DA4}"/>
    </customSheetView>
    <customSheetView guid="{DEE80E80-F0C2-4D67-B890-BD8349FE59A3}" showPageBreaks="1" zeroValues="0" printArea="1" showAutoFilter="1" view="pageBreakPreview">
      <pane ySplit="14" topLeftCell="A39" activePane="bottomLeft" state="frozen"/>
      <selection pane="bottomLeft" activeCell="B3" sqref="B3:K3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113" xr:uid="{16DB0D10-29C0-481A-942F-B8AA9DE3841E}"/>
    </customSheetView>
    <customSheetView guid="{7246F34E-EE44-48D9-BFB5-9ACE3E72A390}" showPageBreaks="1" zeroValues="0" printArea="1" showAutoFilter="1" view="pageBreakPreview">
      <pane ySplit="14" topLeftCell="A39" activePane="bottomLeft" state="frozen"/>
      <selection pane="bottomLeft" activeCell="A95" sqref="A95:XFD95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118" xr:uid="{A7C73BA2-651B-4639-AE6F-CF0F73B69A24}"/>
    </customSheetView>
    <customSheetView guid="{020F56B7-C4FF-4693-A0D4-765A77EE4F0E}" showPageBreaks="1" zeroValues="0" printArea="1" showAutoFilter="1" view="pageBreakPreview">
      <pane ySplit="14" topLeftCell="A38" activePane="bottomLeft" state="frozen"/>
      <selection pane="bottomLeft" activeCell="A133" sqref="A133:XFD133"/>
      <pageMargins left="0.25" right="0.25" top="0.75" bottom="0.75" header="0.3" footer="0.3"/>
      <printOptions horizontalCentered="1"/>
      <pageSetup paperSize="9" orientation="landscape" r:id="rId4"/>
      <headerFooter>
        <oddFooter>Stránka &amp;P z &amp;N</oddFooter>
      </headerFooter>
      <autoFilter ref="A14:AB136" xr:uid="{C130BB74-1EE6-44CC-A92F-9BF43ED3210D}"/>
    </customSheetView>
    <customSheetView guid="{5178E735-46CE-4AFC-A33C-D7C105856216}" showPageBreaks="1" zeroValues="0" printArea="1" showAutoFilter="1" view="pageBreakPreview">
      <pane ySplit="14" topLeftCell="A118" activePane="bottomLeft" state="frozen"/>
      <selection pane="bottomLeft" activeCell="P123" sqref="P123"/>
      <pageMargins left="0.25" right="0.25" top="0.75" bottom="0.75" header="0.3" footer="0.3"/>
      <printOptions horizontalCentered="1"/>
      <pageSetup paperSize="9" orientation="landscape" r:id="rId5"/>
      <headerFooter>
        <oddFooter>Stránka &amp;P z &amp;N</oddFooter>
      </headerFooter>
      <autoFilter ref="A14:AB136" xr:uid="{F06B8D02-A38A-45A0-A2DC-871F728461B9}"/>
    </customSheetView>
    <customSheetView guid="{E6C64542-B608-48CD-826B-A2ADB43364AA}" showPageBreaks="1" zeroValues="0" printArea="1" showAutoFilter="1" view="pageBreakPreview">
      <pane ySplit="14" topLeftCell="A118" activePane="bottomLeft" state="frozen"/>
      <selection pane="bottomLeft" activeCell="P123" sqref="P123"/>
      <pageMargins left="0.25" right="0.25" top="0.75" bottom="0.75" header="0.3" footer="0.3"/>
      <printOptions horizontalCentered="1"/>
      <pageSetup paperSize="9" orientation="landscape" r:id="rId6"/>
      <headerFooter>
        <oddFooter>Stránka &amp;P z &amp;N</oddFooter>
      </headerFooter>
      <autoFilter ref="A14:AB136" xr:uid="{900040CA-9745-48BB-A5C2-DD4F8ACA0F6A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7"/>
  <legacyDrawing r:id="rId8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343EE-AB30-4AA2-88E1-E9C710BC3D3C}">
  <sheetPr>
    <pageSetUpPr fitToPage="1"/>
  </sheetPr>
  <dimension ref="A1:AB111"/>
  <sheetViews>
    <sheetView showZeros="0" view="pageBreakPreview" zoomScale="115" zoomScaleNormal="100" zoomScaleSheetLayoutView="115" zoomScalePageLayoutView="85" workbookViewId="0">
      <pane ySplit="14" topLeftCell="A19" activePane="bottomLeft" state="frozen"/>
      <selection activeCell="I33" sqref="I33"/>
      <selection pane="bottomLeft" activeCell="I33" sqref="I33"/>
    </sheetView>
  </sheetViews>
  <sheetFormatPr defaultColWidth="9.140625" defaultRowHeight="12.75" x14ac:dyDescent="0.2"/>
  <cols>
    <col min="1" max="1" width="9.140625" style="3"/>
    <col min="2" max="5" width="7.140625" style="1" customWidth="1"/>
    <col min="6" max="6" width="6.42578125" style="1" customWidth="1"/>
    <col min="7" max="7" width="8" style="1" customWidth="1"/>
    <col min="8" max="8" width="13.28515625" style="1" customWidth="1"/>
    <col min="9" max="9" width="43.85546875" style="1" customWidth="1"/>
    <col min="10" max="10" width="7" style="4" customWidth="1"/>
    <col min="11" max="11" width="8.140625" style="4" customWidth="1"/>
    <col min="12" max="12" width="30.7109375" style="4" customWidth="1"/>
    <col min="13" max="13" width="12.42578125" style="4" customWidth="1"/>
    <col min="14" max="14" width="55.140625" style="14" customWidth="1"/>
    <col min="15" max="15" width="3" style="10" customWidth="1"/>
    <col min="16" max="16" width="48" style="14" customWidth="1"/>
    <col min="17" max="17" width="11.140625" style="10" customWidth="1"/>
    <col min="18" max="18" width="10.7109375" style="10" customWidth="1"/>
    <col min="19" max="19" width="3.140625" style="10" customWidth="1"/>
    <col min="20" max="20" width="10.7109375" style="10" customWidth="1"/>
    <col min="21" max="21" width="2.5703125" style="10" customWidth="1"/>
    <col min="22" max="22" width="10.7109375" style="10" customWidth="1"/>
    <col min="23" max="23" width="3.42578125" style="10" customWidth="1"/>
    <col min="24" max="24" width="10.7109375" style="10" customWidth="1"/>
    <col min="25" max="25" width="3.5703125" style="10" customWidth="1"/>
    <col min="26" max="26" width="10.7109375" style="10" customWidth="1"/>
    <col min="27" max="27" width="3" style="10" customWidth="1"/>
    <col min="28" max="28" width="10.7109375" style="10" customWidth="1"/>
    <col min="29" max="16384" width="9.140625" style="3"/>
  </cols>
  <sheetData>
    <row r="1" spans="1:14" ht="25.5" customHeight="1" x14ac:dyDescent="0.2">
      <c r="A1" s="9"/>
      <c r="B1" s="134" t="s">
        <v>44</v>
      </c>
      <c r="C1" s="134"/>
      <c r="D1" s="134"/>
      <c r="E1" s="135"/>
      <c r="F1" s="135"/>
      <c r="G1" s="135"/>
      <c r="H1" s="135"/>
      <c r="I1" s="135"/>
      <c r="J1" s="135"/>
      <c r="K1" s="146"/>
      <c r="L1" s="11"/>
      <c r="M1" s="11"/>
      <c r="N1" s="12"/>
    </row>
    <row r="2" spans="1:14" ht="15.75" customHeight="1" x14ac:dyDescent="0.2">
      <c r="A2" s="9"/>
      <c r="B2" s="140" t="s">
        <v>46</v>
      </c>
      <c r="C2" s="140"/>
      <c r="D2" s="140"/>
      <c r="E2" s="147"/>
      <c r="F2" s="147"/>
      <c r="G2" s="147"/>
      <c r="H2" s="147"/>
      <c r="I2" s="147"/>
      <c r="J2" s="147"/>
      <c r="K2" s="147"/>
      <c r="L2" s="33"/>
      <c r="M2" s="33"/>
      <c r="N2" s="12"/>
    </row>
    <row r="3" spans="1:14" ht="25.5" customHeight="1" x14ac:dyDescent="0.2">
      <c r="A3" s="9"/>
      <c r="B3" s="168" t="s">
        <v>43</v>
      </c>
      <c r="C3" s="168"/>
      <c r="D3" s="168"/>
      <c r="E3" s="169"/>
      <c r="F3" s="169"/>
      <c r="G3" s="169"/>
      <c r="H3" s="169"/>
      <c r="I3" s="169"/>
      <c r="J3" s="169"/>
      <c r="K3" s="169"/>
      <c r="L3" s="34"/>
      <c r="M3" s="34"/>
      <c r="N3" s="12"/>
    </row>
    <row r="4" spans="1:14" ht="20.25" customHeight="1" thickBot="1" x14ac:dyDescent="0.25">
      <c r="A4" s="9"/>
      <c r="B4" s="151" t="s">
        <v>45</v>
      </c>
      <c r="C4" s="151"/>
      <c r="D4" s="151"/>
      <c r="E4" s="151"/>
      <c r="F4" s="27" t="str">
        <f>'SEZNAM PD'!B15</f>
        <v>D.1.1</v>
      </c>
      <c r="G4" s="31"/>
      <c r="H4" s="31"/>
      <c r="I4" s="31"/>
      <c r="J4" s="32" t="s">
        <v>50</v>
      </c>
      <c r="K4" s="30" t="str">
        <f>'SEZNAM PD'!C15</f>
        <v>DET</v>
      </c>
      <c r="L4" s="30"/>
      <c r="M4" s="30"/>
      <c r="N4" s="12"/>
    </row>
    <row r="5" spans="1:14" ht="24" customHeight="1" thickBot="1" x14ac:dyDescent="0.25">
      <c r="A5" s="9"/>
      <c r="B5" s="152" t="str">
        <f>'SEZNAM PD'!D15</f>
        <v>Architektonicko-stavební řešení - KNIHA DETAILŮ</v>
      </c>
      <c r="C5" s="153"/>
      <c r="D5" s="153"/>
      <c r="E5" s="153"/>
      <c r="F5" s="153"/>
      <c r="G5" s="153"/>
      <c r="H5" s="153"/>
      <c r="I5" s="153"/>
      <c r="J5" s="153"/>
      <c r="K5" s="154"/>
      <c r="L5" s="36"/>
      <c r="M5" s="36"/>
      <c r="N5" s="12"/>
    </row>
    <row r="6" spans="1:14" x14ac:dyDescent="0.2">
      <c r="A6" s="9"/>
      <c r="B6" s="145" t="s">
        <v>29</v>
      </c>
      <c r="C6" s="145"/>
      <c r="D6" s="145"/>
      <c r="E6" s="145"/>
      <c r="F6" s="145" t="str">
        <f>'SEZNAM PD'!B5</f>
        <v>KVSUPS</v>
      </c>
      <c r="G6" s="145"/>
      <c r="H6" s="145"/>
      <c r="I6" s="46"/>
      <c r="J6" s="47" t="s">
        <v>7</v>
      </c>
      <c r="K6" s="28">
        <f>TITULNÍ!G55</f>
        <v>220055</v>
      </c>
      <c r="L6" s="6"/>
      <c r="M6" s="6"/>
      <c r="N6" s="12"/>
    </row>
    <row r="7" spans="1:14" ht="15.75" customHeight="1" x14ac:dyDescent="0.2">
      <c r="A7" s="9"/>
      <c r="B7" s="145" t="s">
        <v>32</v>
      </c>
      <c r="C7" s="145"/>
      <c r="D7" s="145"/>
      <c r="E7" s="145"/>
      <c r="F7" s="13" t="str">
        <f>TITULNÍ!R21</f>
        <v>DPS</v>
      </c>
      <c r="I7" s="46"/>
      <c r="J7" s="28"/>
      <c r="L7" s="6"/>
      <c r="M7" s="6"/>
      <c r="N7" s="12"/>
    </row>
    <row r="8" spans="1:14" ht="15" x14ac:dyDescent="0.25">
      <c r="A8" s="9"/>
      <c r="B8" s="155" t="s">
        <v>30</v>
      </c>
      <c r="C8" s="155"/>
      <c r="D8" s="155"/>
      <c r="E8" s="156"/>
      <c r="F8" s="156"/>
      <c r="G8" s="156"/>
      <c r="H8" s="156"/>
      <c r="I8" s="156"/>
      <c r="J8" s="156"/>
      <c r="K8" s="156"/>
      <c r="L8" s="38"/>
      <c r="M8" s="37"/>
      <c r="N8" s="12"/>
    </row>
    <row r="9" spans="1:14" ht="39" customHeight="1" x14ac:dyDescent="0.25">
      <c r="A9" s="9"/>
      <c r="B9" s="157" t="s">
        <v>103</v>
      </c>
      <c r="C9" s="157"/>
      <c r="D9" s="157"/>
      <c r="E9" s="158"/>
      <c r="F9" s="158"/>
      <c r="G9" s="158"/>
      <c r="H9" s="158"/>
      <c r="I9" s="158"/>
      <c r="J9" s="158"/>
      <c r="K9" s="159"/>
      <c r="L9" s="38"/>
      <c r="M9" s="38"/>
      <c r="N9" s="12"/>
    </row>
    <row r="10" spans="1:14" ht="13.5" customHeight="1" x14ac:dyDescent="0.2">
      <c r="A10" s="9"/>
      <c r="B10" s="160" t="s">
        <v>40</v>
      </c>
      <c r="C10" s="160"/>
      <c r="D10" s="160"/>
      <c r="E10" s="160"/>
      <c r="F10" s="160"/>
      <c r="G10" s="160"/>
      <c r="H10" s="160"/>
      <c r="I10" s="160"/>
      <c r="J10" s="160"/>
      <c r="K10" s="26"/>
      <c r="L10" s="26"/>
      <c r="M10" s="26"/>
      <c r="N10" s="54" t="s">
        <v>34</v>
      </c>
    </row>
    <row r="11" spans="1:14" x14ac:dyDescent="0.2">
      <c r="A11" s="42" t="s">
        <v>52</v>
      </c>
      <c r="B11" s="161" t="s">
        <v>28</v>
      </c>
      <c r="C11" s="161"/>
      <c r="D11" s="161"/>
      <c r="E11" s="162"/>
      <c r="F11" s="162"/>
      <c r="G11" s="162"/>
      <c r="H11" s="162"/>
      <c r="I11" s="161" t="s">
        <v>9</v>
      </c>
      <c r="J11" s="161" t="s">
        <v>10</v>
      </c>
      <c r="K11" s="161" t="s">
        <v>53</v>
      </c>
      <c r="L11" s="161" t="s">
        <v>54</v>
      </c>
      <c r="M11" s="161" t="s">
        <v>55</v>
      </c>
      <c r="N11" s="165" t="s">
        <v>28</v>
      </c>
    </row>
    <row r="12" spans="1:14" ht="12.75" customHeight="1" x14ac:dyDescent="0.2">
      <c r="A12" s="11"/>
      <c r="B12" s="161" t="s">
        <v>26</v>
      </c>
      <c r="C12" s="161"/>
      <c r="D12" s="161"/>
      <c r="E12" s="161"/>
      <c r="F12" s="161"/>
      <c r="G12" s="167" t="s">
        <v>27</v>
      </c>
      <c r="H12" s="167"/>
      <c r="I12" s="163"/>
      <c r="J12" s="163"/>
      <c r="K12" s="164"/>
      <c r="L12" s="164"/>
      <c r="M12" s="164"/>
      <c r="N12" s="166"/>
    </row>
    <row r="13" spans="1:14" ht="15" customHeight="1" x14ac:dyDescent="0.2">
      <c r="A13" s="11"/>
      <c r="B13" s="161" t="s">
        <v>70</v>
      </c>
      <c r="C13" s="161" t="s">
        <v>13</v>
      </c>
      <c r="D13" s="161" t="s">
        <v>72</v>
      </c>
      <c r="E13" s="161" t="s">
        <v>24</v>
      </c>
      <c r="F13" s="161" t="s">
        <v>25</v>
      </c>
      <c r="G13" s="161" t="s">
        <v>14</v>
      </c>
      <c r="H13" s="161" t="s">
        <v>31</v>
      </c>
      <c r="I13" s="163"/>
      <c r="J13" s="163"/>
      <c r="K13" s="164"/>
      <c r="L13" s="164"/>
      <c r="M13" s="164"/>
      <c r="N13" s="166"/>
    </row>
    <row r="14" spans="1:14" ht="16.5" customHeight="1" x14ac:dyDescent="0.2">
      <c r="A14" s="11"/>
      <c r="B14" s="164"/>
      <c r="C14" s="164"/>
      <c r="D14" s="164"/>
      <c r="E14" s="163"/>
      <c r="F14" s="163"/>
      <c r="G14" s="163"/>
      <c r="H14" s="163"/>
      <c r="I14" s="163"/>
      <c r="J14" s="163"/>
      <c r="K14" s="164"/>
      <c r="L14" s="164"/>
      <c r="M14" s="164"/>
      <c r="N14" s="166"/>
    </row>
    <row r="15" spans="1:14" s="10" customFormat="1" x14ac:dyDescent="0.25">
      <c r="B15" s="5" t="str">
        <f>TITULNÍ!$F$27</f>
        <v>ET01</v>
      </c>
      <c r="C15" s="7" t="str">
        <f t="shared" ref="C15" si="0">$B$3</f>
        <v>SO102</v>
      </c>
      <c r="D15" s="5"/>
      <c r="E15" s="5" t="str">
        <f t="shared" ref="E15" si="1">$F$4</f>
        <v>D.1.1</v>
      </c>
      <c r="F15" s="5" t="str">
        <f t="shared" ref="F15" si="2">$K$4</f>
        <v>DET</v>
      </c>
      <c r="G15" s="7" t="str">
        <f>'D.1.1 ASR SO102'!G57</f>
        <v>7000</v>
      </c>
      <c r="H15" s="7" t="str">
        <f>'D.1.1 ASR SO102'!H57</f>
        <v>KNIHA DETAILŮ</v>
      </c>
      <c r="I15" s="7" t="str">
        <f>'D.1.1 ASR SO102'!I57</f>
        <v>KNIHA DETAILŮ vč. legendy materiálů</v>
      </c>
      <c r="J15" s="7" t="s">
        <v>68</v>
      </c>
      <c r="K15" s="7" t="str">
        <f>'D.1.1 ASR SO102'!K57</f>
        <v>z00</v>
      </c>
      <c r="L15" s="7"/>
      <c r="M15" s="83" t="e">
        <f>#REF!</f>
        <v>#REF!</v>
      </c>
      <c r="N15" s="55" t="str">
        <f t="shared" ref="N15:N82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KVSUPS_DPS_ET01_SO102_D.1.1_DET-7000_KNIHA DETAILŮ</v>
      </c>
    </row>
    <row r="16" spans="1:14" s="10" customFormat="1" x14ac:dyDescent="0.2">
      <c r="B16" s="5" t="str">
        <f>TITULNÍ!$F$27</f>
        <v>ET01</v>
      </c>
      <c r="C16" s="7" t="str">
        <f t="shared" ref="C16:C83" si="4">$B$3</f>
        <v>SO102</v>
      </c>
      <c r="D16" s="45"/>
      <c r="E16" s="5" t="str">
        <f t="shared" ref="E16:E83" si="5">$F$4</f>
        <v>D.1.1</v>
      </c>
      <c r="F16" s="7" t="str">
        <f>'D.1.1 ASR SO102'!F57</f>
        <v>ASR</v>
      </c>
      <c r="G16" s="7" t="str">
        <f>'D.1.1 ASR SO102'!G57</f>
        <v>7000</v>
      </c>
      <c r="H16" s="7" t="s">
        <v>333</v>
      </c>
      <c r="I16" s="7" t="s">
        <v>1070</v>
      </c>
      <c r="J16" s="7" t="str">
        <f>'D.1.1 ASR SO102'!J57</f>
        <v>-</v>
      </c>
      <c r="K16" s="7" t="str">
        <f>'D.1.1 ASR SO102'!K57</f>
        <v>z00</v>
      </c>
      <c r="L16" s="61"/>
      <c r="M16" s="63" t="s">
        <v>270</v>
      </c>
      <c r="N16" s="55" t="str">
        <f t="shared" si="3"/>
        <v>KVSUPS_DPS_ET01_SO102_D.1.1_ASR-7000_LEG</v>
      </c>
    </row>
    <row r="17" spans="2:14" s="10" customFormat="1" ht="25.5" x14ac:dyDescent="0.25">
      <c r="B17" s="5" t="str">
        <f>TITULNÍ!$F$27</f>
        <v>ET01</v>
      </c>
      <c r="C17" s="7" t="str">
        <f t="shared" si="4"/>
        <v>SO102</v>
      </c>
      <c r="D17" s="53"/>
      <c r="E17" s="5" t="str">
        <f t="shared" si="5"/>
        <v>D.1.1</v>
      </c>
      <c r="F17" s="5" t="str">
        <f t="shared" ref="F17:F102" si="6">$K$4</f>
        <v>DET</v>
      </c>
      <c r="G17" s="53">
        <v>7003</v>
      </c>
      <c r="H17" s="53" t="s">
        <v>193</v>
      </c>
      <c r="I17" s="53" t="s">
        <v>494</v>
      </c>
      <c r="J17" s="61" t="s">
        <v>422</v>
      </c>
      <c r="K17" s="7" t="s">
        <v>47</v>
      </c>
      <c r="L17" s="61"/>
      <c r="M17" s="63" t="s">
        <v>270</v>
      </c>
      <c r="N17" s="55" t="str">
        <f t="shared" si="3"/>
        <v>KVSUPS_DPS_ET01_SO102_D.1.1_DET-7003_DET</v>
      </c>
    </row>
    <row r="18" spans="2:14" s="10" customFormat="1" ht="25.5" x14ac:dyDescent="0.25">
      <c r="B18" s="5" t="str">
        <f>TITULNÍ!$F$27</f>
        <v>ET01</v>
      </c>
      <c r="C18" s="7" t="str">
        <f t="shared" si="4"/>
        <v>SO102</v>
      </c>
      <c r="D18" s="53"/>
      <c r="E18" s="5" t="str">
        <f t="shared" si="5"/>
        <v>D.1.1</v>
      </c>
      <c r="F18" s="5" t="str">
        <f t="shared" si="6"/>
        <v>DET</v>
      </c>
      <c r="G18" s="53">
        <v>7005</v>
      </c>
      <c r="H18" s="53" t="s">
        <v>193</v>
      </c>
      <c r="I18" s="53" t="s">
        <v>419</v>
      </c>
      <c r="J18" s="61" t="s">
        <v>420</v>
      </c>
      <c r="K18" s="7" t="s">
        <v>47</v>
      </c>
      <c r="L18" s="61"/>
      <c r="M18" s="63" t="s">
        <v>270</v>
      </c>
      <c r="N18" s="55" t="str">
        <f t="shared" si="3"/>
        <v>KVSUPS_DPS_ET01_SO102_D.1.1_DET-7005_DET</v>
      </c>
    </row>
    <row r="19" spans="2:14" s="10" customFormat="1" ht="25.5" x14ac:dyDescent="0.25">
      <c r="B19" s="5" t="str">
        <f>TITULNÍ!$F$27</f>
        <v>ET01</v>
      </c>
      <c r="C19" s="7" t="str">
        <f t="shared" si="4"/>
        <v>SO102</v>
      </c>
      <c r="D19" s="53"/>
      <c r="E19" s="5" t="str">
        <f t="shared" si="5"/>
        <v>D.1.1</v>
      </c>
      <c r="F19" s="5" t="str">
        <f t="shared" si="6"/>
        <v>DET</v>
      </c>
      <c r="G19" s="53">
        <v>7007</v>
      </c>
      <c r="H19" s="53" t="s">
        <v>193</v>
      </c>
      <c r="I19" s="53" t="s">
        <v>421</v>
      </c>
      <c r="J19" s="61" t="s">
        <v>422</v>
      </c>
      <c r="K19" s="7" t="s">
        <v>47</v>
      </c>
      <c r="L19" s="61"/>
      <c r="M19" s="63" t="s">
        <v>270</v>
      </c>
      <c r="N19" s="55" t="str">
        <f t="shared" si="3"/>
        <v>KVSUPS_DPS_ET01_SO102_D.1.1_DET-7007_DET</v>
      </c>
    </row>
    <row r="20" spans="2:14" s="10" customFormat="1" x14ac:dyDescent="0.25">
      <c r="B20" s="5" t="str">
        <f>TITULNÍ!$F$27</f>
        <v>ET01</v>
      </c>
      <c r="C20" s="7" t="str">
        <f t="shared" si="4"/>
        <v>SO102</v>
      </c>
      <c r="D20" s="53"/>
      <c r="E20" s="5" t="str">
        <f t="shared" si="5"/>
        <v>D.1.1</v>
      </c>
      <c r="F20" s="5" t="str">
        <f t="shared" si="6"/>
        <v>DET</v>
      </c>
      <c r="G20" s="53">
        <v>7009</v>
      </c>
      <c r="H20" s="53" t="s">
        <v>193</v>
      </c>
      <c r="I20" s="53" t="s">
        <v>495</v>
      </c>
      <c r="J20" s="61" t="s">
        <v>422</v>
      </c>
      <c r="K20" s="7" t="s">
        <v>47</v>
      </c>
      <c r="L20" s="61"/>
      <c r="M20" s="63" t="s">
        <v>270</v>
      </c>
      <c r="N20" s="55" t="str">
        <f t="shared" si="3"/>
        <v>KVSUPS_DPS_ET01_SO102_D.1.1_DET-7009_DET</v>
      </c>
    </row>
    <row r="21" spans="2:14" s="10" customFormat="1" x14ac:dyDescent="0.25">
      <c r="B21" s="5" t="str">
        <f>TITULNÍ!$F$27</f>
        <v>ET01</v>
      </c>
      <c r="C21" s="7" t="str">
        <f t="shared" si="4"/>
        <v>SO102</v>
      </c>
      <c r="D21" s="53"/>
      <c r="E21" s="5" t="str">
        <f t="shared" si="5"/>
        <v>D.1.1</v>
      </c>
      <c r="F21" s="5" t="str">
        <f t="shared" si="6"/>
        <v>DET</v>
      </c>
      <c r="G21" s="53">
        <v>7062</v>
      </c>
      <c r="H21" s="53" t="s">
        <v>193</v>
      </c>
      <c r="I21" s="53" t="s">
        <v>423</v>
      </c>
      <c r="J21" s="61" t="s">
        <v>420</v>
      </c>
      <c r="K21" s="7" t="s">
        <v>47</v>
      </c>
      <c r="L21" s="61"/>
      <c r="M21" s="63" t="s">
        <v>270</v>
      </c>
      <c r="N21" s="55" t="str">
        <f t="shared" ref="N21:N22" si="7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KVSUPS_DPS_ET01_SO102_D.1.1_DET-7062_DET</v>
      </c>
    </row>
    <row r="22" spans="2:14" s="10" customFormat="1" x14ac:dyDescent="0.25">
      <c r="B22" s="5" t="str">
        <f>TITULNÍ!$F$27</f>
        <v>ET01</v>
      </c>
      <c r="C22" s="7" t="str">
        <f t="shared" si="4"/>
        <v>SO102</v>
      </c>
      <c r="D22" s="53"/>
      <c r="E22" s="5" t="str">
        <f t="shared" si="5"/>
        <v>D.1.1</v>
      </c>
      <c r="F22" s="5" t="str">
        <f t="shared" si="6"/>
        <v>DET</v>
      </c>
      <c r="G22" s="53">
        <v>7063</v>
      </c>
      <c r="H22" s="53" t="s">
        <v>193</v>
      </c>
      <c r="I22" s="53" t="s">
        <v>1156</v>
      </c>
      <c r="J22" s="61" t="s">
        <v>420</v>
      </c>
      <c r="K22" s="7" t="s">
        <v>47</v>
      </c>
      <c r="L22" s="61"/>
      <c r="M22" s="63" t="s">
        <v>270</v>
      </c>
      <c r="N22" s="55" t="str">
        <f t="shared" si="7"/>
        <v>KVSUPS_DPS_ET01_SO102_D.1.1_DET-7063_DET</v>
      </c>
    </row>
    <row r="23" spans="2:14" s="10" customFormat="1" x14ac:dyDescent="0.25">
      <c r="B23" s="5" t="str">
        <f>TITULNÍ!$F$27</f>
        <v>ET01</v>
      </c>
      <c r="C23" s="7" t="str">
        <f t="shared" si="4"/>
        <v>SO102</v>
      </c>
      <c r="D23" s="53"/>
      <c r="E23" s="5" t="str">
        <f t="shared" si="5"/>
        <v>D.1.1</v>
      </c>
      <c r="F23" s="5" t="str">
        <f t="shared" si="6"/>
        <v>DET</v>
      </c>
      <c r="G23" s="53">
        <v>7064</v>
      </c>
      <c r="H23" s="53" t="s">
        <v>193</v>
      </c>
      <c r="I23" s="53" t="s">
        <v>1157</v>
      </c>
      <c r="J23" s="61" t="s">
        <v>420</v>
      </c>
      <c r="K23" s="7" t="s">
        <v>47</v>
      </c>
      <c r="L23" s="61"/>
      <c r="M23" s="63" t="s">
        <v>270</v>
      </c>
      <c r="N23" s="55" t="str">
        <f t="shared" si="3"/>
        <v>KVSUPS_DPS_ET01_SO102_D.1.1_DET-7064_DET</v>
      </c>
    </row>
    <row r="24" spans="2:14" s="10" customFormat="1" ht="25.5" x14ac:dyDescent="0.25">
      <c r="B24" s="5" t="str">
        <f>TITULNÍ!$F$27</f>
        <v>ET01</v>
      </c>
      <c r="C24" s="7" t="str">
        <f t="shared" si="4"/>
        <v>SO102</v>
      </c>
      <c r="D24" s="53"/>
      <c r="E24" s="5" t="str">
        <f t="shared" si="5"/>
        <v>D.1.1</v>
      </c>
      <c r="F24" s="5" t="str">
        <f t="shared" si="6"/>
        <v>DET</v>
      </c>
      <c r="G24" s="5">
        <v>7101</v>
      </c>
      <c r="H24" s="53" t="s">
        <v>193</v>
      </c>
      <c r="I24" s="53" t="s">
        <v>424</v>
      </c>
      <c r="J24" s="61" t="s">
        <v>300</v>
      </c>
      <c r="K24" s="7" t="s">
        <v>47</v>
      </c>
      <c r="L24" s="61"/>
      <c r="M24" s="63" t="s">
        <v>270</v>
      </c>
      <c r="N24" s="55" t="str">
        <f t="shared" si="3"/>
        <v>KVSUPS_DPS_ET01_SO102_D.1.1_DET-7101_DET</v>
      </c>
    </row>
    <row r="25" spans="2:14" s="10" customFormat="1" ht="25.5" x14ac:dyDescent="0.25">
      <c r="B25" s="5" t="str">
        <f>TITULNÍ!$F$27</f>
        <v>ET01</v>
      </c>
      <c r="C25" s="7" t="str">
        <f t="shared" si="4"/>
        <v>SO102</v>
      </c>
      <c r="D25" s="53"/>
      <c r="E25" s="5" t="str">
        <f t="shared" si="5"/>
        <v>D.1.1</v>
      </c>
      <c r="F25" s="5" t="str">
        <f t="shared" si="6"/>
        <v>DET</v>
      </c>
      <c r="G25" s="53">
        <v>7104</v>
      </c>
      <c r="H25" s="53" t="s">
        <v>193</v>
      </c>
      <c r="I25" s="53" t="s">
        <v>425</v>
      </c>
      <c r="J25" s="61" t="s">
        <v>426</v>
      </c>
      <c r="K25" s="7" t="s">
        <v>47</v>
      </c>
      <c r="L25" s="61"/>
      <c r="M25" s="63" t="s">
        <v>270</v>
      </c>
      <c r="N25" s="55" t="str">
        <f t="shared" si="3"/>
        <v>KVSUPS_DPS_ET01_SO102_D.1.1_DET-7104_DET</v>
      </c>
    </row>
    <row r="26" spans="2:14" s="10" customFormat="1" ht="25.5" x14ac:dyDescent="0.25">
      <c r="B26" s="5" t="str">
        <f>TITULNÍ!$F$27</f>
        <v>ET01</v>
      </c>
      <c r="C26" s="7" t="str">
        <f t="shared" si="4"/>
        <v>SO102</v>
      </c>
      <c r="D26" s="53"/>
      <c r="E26" s="5" t="str">
        <f t="shared" si="5"/>
        <v>D.1.1</v>
      </c>
      <c r="F26" s="5" t="str">
        <f t="shared" si="6"/>
        <v>DET</v>
      </c>
      <c r="G26" s="53" t="s">
        <v>427</v>
      </c>
      <c r="H26" s="53" t="s">
        <v>193</v>
      </c>
      <c r="I26" s="53" t="s">
        <v>428</v>
      </c>
      <c r="J26" s="61" t="s">
        <v>420</v>
      </c>
      <c r="K26" s="7" t="s">
        <v>47</v>
      </c>
      <c r="L26" s="61"/>
      <c r="M26" s="63" t="s">
        <v>270</v>
      </c>
      <c r="N26" s="55" t="str">
        <f t="shared" si="3"/>
        <v>KVSUPS_DPS_ET01_SO102_D.1.1_DET-7105A_DET</v>
      </c>
    </row>
    <row r="27" spans="2:14" s="10" customFormat="1" ht="25.5" x14ac:dyDescent="0.25">
      <c r="B27" s="5" t="str">
        <f>TITULNÍ!$F$27</f>
        <v>ET01</v>
      </c>
      <c r="C27" s="7" t="str">
        <f t="shared" si="4"/>
        <v>SO102</v>
      </c>
      <c r="D27" s="53"/>
      <c r="E27" s="5" t="str">
        <f t="shared" si="5"/>
        <v>D.1.1</v>
      </c>
      <c r="F27" s="5" t="str">
        <f t="shared" si="6"/>
        <v>DET</v>
      </c>
      <c r="G27" s="53" t="s">
        <v>430</v>
      </c>
      <c r="H27" s="53" t="s">
        <v>193</v>
      </c>
      <c r="I27" s="53" t="s">
        <v>429</v>
      </c>
      <c r="J27" s="61" t="s">
        <v>426</v>
      </c>
      <c r="K27" s="7" t="s">
        <v>47</v>
      </c>
      <c r="L27" s="61"/>
      <c r="M27" s="63" t="s">
        <v>270</v>
      </c>
      <c r="N27" s="55" t="str">
        <f t="shared" si="3"/>
        <v>KVSUPS_DPS_ET01_SO102_D.1.1_DET-7105B_DET</v>
      </c>
    </row>
    <row r="28" spans="2:14" s="10" customFormat="1" ht="25.5" x14ac:dyDescent="0.25">
      <c r="B28" s="5" t="str">
        <f>TITULNÍ!$F$27</f>
        <v>ET01</v>
      </c>
      <c r="C28" s="7" t="str">
        <f t="shared" si="4"/>
        <v>SO102</v>
      </c>
      <c r="D28" s="53"/>
      <c r="E28" s="5" t="str">
        <f t="shared" si="5"/>
        <v>D.1.1</v>
      </c>
      <c r="F28" s="5" t="str">
        <f t="shared" si="6"/>
        <v>DET</v>
      </c>
      <c r="G28" s="53">
        <v>7112</v>
      </c>
      <c r="H28" s="53" t="s">
        <v>193</v>
      </c>
      <c r="I28" s="53" t="s">
        <v>496</v>
      </c>
      <c r="J28" s="61" t="s">
        <v>422</v>
      </c>
      <c r="K28" s="7" t="s">
        <v>47</v>
      </c>
      <c r="L28" s="61"/>
      <c r="M28" s="63" t="s">
        <v>270</v>
      </c>
      <c r="N28" s="55" t="str">
        <f t="shared" si="3"/>
        <v>KVSUPS_DPS_ET01_SO102_D.1.1_DET-7112_DET</v>
      </c>
    </row>
    <row r="29" spans="2:14" s="10" customFormat="1" ht="25.5" x14ac:dyDescent="0.25">
      <c r="B29" s="5" t="str">
        <f>TITULNÍ!$F$27</f>
        <v>ET01</v>
      </c>
      <c r="C29" s="7" t="str">
        <f t="shared" si="4"/>
        <v>SO102</v>
      </c>
      <c r="D29" s="53"/>
      <c r="E29" s="5" t="str">
        <f t="shared" si="5"/>
        <v>D.1.1</v>
      </c>
      <c r="F29" s="5" t="str">
        <f t="shared" si="6"/>
        <v>DET</v>
      </c>
      <c r="G29" s="53">
        <v>7113</v>
      </c>
      <c r="H29" s="53" t="s">
        <v>193</v>
      </c>
      <c r="I29" s="53" t="s">
        <v>497</v>
      </c>
      <c r="J29" s="61" t="s">
        <v>422</v>
      </c>
      <c r="K29" s="7" t="s">
        <v>47</v>
      </c>
      <c r="L29" s="61"/>
      <c r="M29" s="63" t="s">
        <v>270</v>
      </c>
      <c r="N29" s="55" t="str">
        <f t="shared" si="3"/>
        <v>KVSUPS_DPS_ET01_SO102_D.1.1_DET-7113_DET</v>
      </c>
    </row>
    <row r="30" spans="2:14" s="10" customFormat="1" x14ac:dyDescent="0.25">
      <c r="B30" s="5" t="str">
        <f>TITULNÍ!$F$27</f>
        <v>ET01</v>
      </c>
      <c r="C30" s="5" t="s">
        <v>799</v>
      </c>
      <c r="D30" s="5"/>
      <c r="E30" s="5" t="str">
        <f t="shared" si="5"/>
        <v>D.1.1</v>
      </c>
      <c r="F30" s="5" t="str">
        <f t="shared" si="6"/>
        <v>DET</v>
      </c>
      <c r="G30" s="5" t="s">
        <v>498</v>
      </c>
      <c r="H30" s="5" t="s">
        <v>193</v>
      </c>
      <c r="I30" s="5" t="s">
        <v>499</v>
      </c>
      <c r="J30" s="7" t="s">
        <v>422</v>
      </c>
      <c r="K30" s="7" t="s">
        <v>47</v>
      </c>
      <c r="L30" s="61"/>
      <c r="M30" s="63" t="s">
        <v>270</v>
      </c>
      <c r="N30" s="55" t="str">
        <f t="shared" si="3"/>
        <v>KVSUPS_DPS_ET01_SO103_D.1.1_DET-7119A_DET</v>
      </c>
    </row>
    <row r="31" spans="2:14" s="10" customFormat="1" x14ac:dyDescent="0.25">
      <c r="B31" s="5" t="str">
        <f>TITULNÍ!$F$27</f>
        <v>ET01</v>
      </c>
      <c r="C31" s="5" t="s">
        <v>799</v>
      </c>
      <c r="D31" s="5"/>
      <c r="E31" s="5" t="str">
        <f t="shared" si="5"/>
        <v>D.1.1</v>
      </c>
      <c r="F31" s="5" t="str">
        <f t="shared" si="6"/>
        <v>DET</v>
      </c>
      <c r="G31" s="5" t="s">
        <v>500</v>
      </c>
      <c r="H31" s="5" t="s">
        <v>193</v>
      </c>
      <c r="I31" s="5" t="s">
        <v>501</v>
      </c>
      <c r="J31" s="7" t="s">
        <v>422</v>
      </c>
      <c r="K31" s="7" t="s">
        <v>47</v>
      </c>
      <c r="L31" s="61"/>
      <c r="M31" s="63" t="s">
        <v>270</v>
      </c>
      <c r="N31" s="55" t="str">
        <f t="shared" si="3"/>
        <v>KVSUPS_DPS_ET01_SO103_D.1.1_DET-7119B_DET</v>
      </c>
    </row>
    <row r="32" spans="2:14" s="10" customFormat="1" x14ac:dyDescent="0.25">
      <c r="B32" s="5" t="str">
        <f>TITULNÍ!$F$27</f>
        <v>ET01</v>
      </c>
      <c r="C32" s="5" t="s">
        <v>799</v>
      </c>
      <c r="D32" s="5"/>
      <c r="E32" s="5" t="str">
        <f t="shared" si="5"/>
        <v>D.1.1</v>
      </c>
      <c r="F32" s="5" t="str">
        <f t="shared" si="6"/>
        <v>DET</v>
      </c>
      <c r="G32" s="5" t="s">
        <v>502</v>
      </c>
      <c r="H32" s="5" t="s">
        <v>193</v>
      </c>
      <c r="I32" s="5" t="s">
        <v>503</v>
      </c>
      <c r="J32" s="7" t="s">
        <v>422</v>
      </c>
      <c r="K32" s="7" t="s">
        <v>47</v>
      </c>
      <c r="L32" s="61"/>
      <c r="M32" s="63" t="s">
        <v>270</v>
      </c>
      <c r="N32" s="55" t="str">
        <f t="shared" si="3"/>
        <v>KVSUPS_DPS_ET01_SO103_D.1.1_DET-7119C_DET</v>
      </c>
    </row>
    <row r="33" spans="2:14" s="10" customFormat="1" x14ac:dyDescent="0.25">
      <c r="B33" s="5" t="str">
        <f>TITULNÍ!$F$27</f>
        <v>ET01</v>
      </c>
      <c r="C33" s="7" t="str">
        <f t="shared" si="4"/>
        <v>SO102</v>
      </c>
      <c r="D33" s="5"/>
      <c r="E33" s="5" t="str">
        <f t="shared" si="5"/>
        <v>D.1.1</v>
      </c>
      <c r="F33" s="5" t="str">
        <f t="shared" si="6"/>
        <v>DET</v>
      </c>
      <c r="G33" s="5">
        <v>7201</v>
      </c>
      <c r="H33" s="5" t="s">
        <v>193</v>
      </c>
      <c r="I33" s="5" t="s">
        <v>431</v>
      </c>
      <c r="J33" s="7" t="s">
        <v>420</v>
      </c>
      <c r="K33" s="7" t="s">
        <v>47</v>
      </c>
      <c r="L33" s="61"/>
      <c r="M33" s="63" t="s">
        <v>270</v>
      </c>
      <c r="N33" s="55" t="str">
        <f t="shared" si="3"/>
        <v>KVSUPS_DPS_ET01_SO102_D.1.1_DET-7201_DET</v>
      </c>
    </row>
    <row r="34" spans="2:14" s="10" customFormat="1" x14ac:dyDescent="0.25">
      <c r="B34" s="5" t="str">
        <f>TITULNÍ!$F$27</f>
        <v>ET01</v>
      </c>
      <c r="C34" s="7" t="str">
        <f t="shared" si="4"/>
        <v>SO102</v>
      </c>
      <c r="D34" s="5"/>
      <c r="E34" s="5" t="str">
        <f t="shared" si="5"/>
        <v>D.1.1</v>
      </c>
      <c r="F34" s="5" t="str">
        <f t="shared" si="6"/>
        <v>DET</v>
      </c>
      <c r="G34" s="5">
        <v>7370</v>
      </c>
      <c r="H34" s="5" t="s">
        <v>193</v>
      </c>
      <c r="I34" s="5" t="s">
        <v>432</v>
      </c>
      <c r="J34" s="7" t="s">
        <v>422</v>
      </c>
      <c r="K34" s="7" t="s">
        <v>47</v>
      </c>
      <c r="L34" s="61"/>
      <c r="M34" s="63" t="s">
        <v>270</v>
      </c>
      <c r="N34" s="55" t="str">
        <f t="shared" si="3"/>
        <v>KVSUPS_DPS_ET01_SO102_D.1.1_DET-7370_DET</v>
      </c>
    </row>
    <row r="35" spans="2:14" s="10" customFormat="1" x14ac:dyDescent="0.25">
      <c r="B35" s="5" t="str">
        <f>TITULNÍ!$F$27</f>
        <v>ET01</v>
      </c>
      <c r="C35" s="7" t="str">
        <f t="shared" si="4"/>
        <v>SO102</v>
      </c>
      <c r="D35" s="5"/>
      <c r="E35" s="5" t="str">
        <f t="shared" si="5"/>
        <v>D.1.1</v>
      </c>
      <c r="F35" s="5" t="str">
        <f t="shared" si="6"/>
        <v>DET</v>
      </c>
      <c r="G35" s="5" t="s">
        <v>434</v>
      </c>
      <c r="H35" s="5" t="s">
        <v>193</v>
      </c>
      <c r="I35" s="5" t="s">
        <v>433</v>
      </c>
      <c r="J35" s="7" t="s">
        <v>426</v>
      </c>
      <c r="K35" s="7" t="s">
        <v>47</v>
      </c>
      <c r="L35" s="61"/>
      <c r="M35" s="63" t="s">
        <v>270</v>
      </c>
      <c r="N35" s="55" t="str">
        <f t="shared" si="3"/>
        <v>KVSUPS_DPS_ET01_SO102_D.1.1_DET-7390 A_DET</v>
      </c>
    </row>
    <row r="36" spans="2:14" s="10" customFormat="1" x14ac:dyDescent="0.25">
      <c r="B36" s="5" t="str">
        <f>TITULNÍ!$F$27</f>
        <v>ET01</v>
      </c>
      <c r="C36" s="7" t="str">
        <f t="shared" si="4"/>
        <v>SO102</v>
      </c>
      <c r="D36" s="5"/>
      <c r="E36" s="5" t="str">
        <f t="shared" si="5"/>
        <v>D.1.1</v>
      </c>
      <c r="F36" s="5" t="str">
        <f t="shared" si="6"/>
        <v>DET</v>
      </c>
      <c r="G36" s="5" t="s">
        <v>436</v>
      </c>
      <c r="H36" s="5" t="s">
        <v>193</v>
      </c>
      <c r="I36" s="5" t="s">
        <v>435</v>
      </c>
      <c r="J36" s="7" t="s">
        <v>426</v>
      </c>
      <c r="K36" s="7" t="s">
        <v>47</v>
      </c>
      <c r="L36" s="61"/>
      <c r="M36" s="63" t="s">
        <v>270</v>
      </c>
      <c r="N36" s="55" t="str">
        <f t="shared" si="3"/>
        <v>KVSUPS_DPS_ET01_SO102_D.1.1_DET-7390 B_DET</v>
      </c>
    </row>
    <row r="37" spans="2:14" s="10" customFormat="1" x14ac:dyDescent="0.25">
      <c r="B37" s="5" t="str">
        <f>TITULNÍ!$F$27</f>
        <v>ET01</v>
      </c>
      <c r="C37" s="7" t="str">
        <f t="shared" si="4"/>
        <v>SO102</v>
      </c>
      <c r="D37" s="5"/>
      <c r="E37" s="5" t="str">
        <f t="shared" si="5"/>
        <v>D.1.1</v>
      </c>
      <c r="F37" s="5" t="str">
        <f t="shared" si="6"/>
        <v>DET</v>
      </c>
      <c r="G37" s="5" t="s">
        <v>437</v>
      </c>
      <c r="H37" s="5" t="s">
        <v>193</v>
      </c>
      <c r="I37" s="5" t="s">
        <v>438</v>
      </c>
      <c r="J37" s="7" t="s">
        <v>426</v>
      </c>
      <c r="K37" s="7" t="s">
        <v>47</v>
      </c>
      <c r="L37" s="61"/>
      <c r="M37" s="63" t="s">
        <v>270</v>
      </c>
      <c r="N37" s="55" t="str">
        <f t="shared" si="3"/>
        <v>KVSUPS_DPS_ET01_SO102_D.1.1_DET-7390 C_DET</v>
      </c>
    </row>
    <row r="38" spans="2:14" s="10" customFormat="1" x14ac:dyDescent="0.25">
      <c r="B38" s="5" t="str">
        <f>TITULNÍ!$F$27</f>
        <v>ET01</v>
      </c>
      <c r="C38" s="7" t="str">
        <f t="shared" si="4"/>
        <v>SO102</v>
      </c>
      <c r="D38" s="5"/>
      <c r="E38" s="5" t="str">
        <f t="shared" si="5"/>
        <v>D.1.1</v>
      </c>
      <c r="F38" s="5" t="str">
        <f t="shared" si="6"/>
        <v>DET</v>
      </c>
      <c r="G38" s="5" t="s">
        <v>439</v>
      </c>
      <c r="H38" s="5" t="s">
        <v>193</v>
      </c>
      <c r="I38" s="5" t="s">
        <v>438</v>
      </c>
      <c r="J38" s="7" t="s">
        <v>426</v>
      </c>
      <c r="K38" s="7" t="s">
        <v>47</v>
      </c>
      <c r="L38" s="61"/>
      <c r="M38" s="63" t="s">
        <v>270</v>
      </c>
      <c r="N38" s="55" t="str">
        <f t="shared" si="3"/>
        <v>KVSUPS_DPS_ET01_SO102_D.1.1_DET-7390 D_DET</v>
      </c>
    </row>
    <row r="39" spans="2:14" s="10" customFormat="1" x14ac:dyDescent="0.25">
      <c r="B39" s="5" t="str">
        <f>TITULNÍ!$F$27</f>
        <v>ET01</v>
      </c>
      <c r="C39" s="7" t="str">
        <f t="shared" si="4"/>
        <v>SO102</v>
      </c>
      <c r="D39" s="5"/>
      <c r="E39" s="5" t="str">
        <f t="shared" si="5"/>
        <v>D.1.1</v>
      </c>
      <c r="F39" s="5" t="str">
        <f t="shared" si="6"/>
        <v>DET</v>
      </c>
      <c r="G39" s="5">
        <v>7391</v>
      </c>
      <c r="H39" s="5" t="s">
        <v>193</v>
      </c>
      <c r="I39" s="5" t="s">
        <v>440</v>
      </c>
      <c r="J39" s="7" t="s">
        <v>426</v>
      </c>
      <c r="K39" s="7" t="s">
        <v>47</v>
      </c>
      <c r="L39" s="61"/>
      <c r="M39" s="63" t="s">
        <v>270</v>
      </c>
      <c r="N39" s="55" t="str">
        <f t="shared" si="3"/>
        <v>KVSUPS_DPS_ET01_SO102_D.1.1_DET-7391_DET</v>
      </c>
    </row>
    <row r="40" spans="2:14" s="10" customFormat="1" x14ac:dyDescent="0.25">
      <c r="B40" s="5" t="str">
        <f>TITULNÍ!$F$27</f>
        <v>ET01</v>
      </c>
      <c r="C40" s="7" t="str">
        <f t="shared" si="4"/>
        <v>SO102</v>
      </c>
      <c r="D40" s="5"/>
      <c r="E40" s="5" t="str">
        <f t="shared" si="5"/>
        <v>D.1.1</v>
      </c>
      <c r="F40" s="5" t="str">
        <f t="shared" si="6"/>
        <v>DET</v>
      </c>
      <c r="G40" s="5">
        <v>7392</v>
      </c>
      <c r="H40" s="5" t="s">
        <v>193</v>
      </c>
      <c r="I40" s="5" t="s">
        <v>1092</v>
      </c>
      <c r="J40" s="7" t="s">
        <v>422</v>
      </c>
      <c r="K40" s="7" t="s">
        <v>1093</v>
      </c>
      <c r="L40" s="61"/>
      <c r="M40" s="7" t="s">
        <v>1094</v>
      </c>
      <c r="N40" s="55" t="str">
        <f t="shared" si="3"/>
        <v>KVSUPS_DPS_ET01_SO102_D.1.1_DET-7392_DET</v>
      </c>
    </row>
    <row r="41" spans="2:14" s="10" customFormat="1" ht="25.5" x14ac:dyDescent="0.25">
      <c r="B41" s="5" t="str">
        <f>TITULNÍ!$F$27</f>
        <v>ET01</v>
      </c>
      <c r="C41" s="7" t="str">
        <f t="shared" si="4"/>
        <v>SO102</v>
      </c>
      <c r="D41" s="5"/>
      <c r="E41" s="5" t="str">
        <f t="shared" si="5"/>
        <v>D.1.1</v>
      </c>
      <c r="F41" s="5" t="str">
        <f t="shared" si="6"/>
        <v>DET</v>
      </c>
      <c r="G41" s="5">
        <v>7404</v>
      </c>
      <c r="H41" s="5" t="s">
        <v>193</v>
      </c>
      <c r="I41" s="5" t="s">
        <v>441</v>
      </c>
      <c r="J41" s="7" t="s">
        <v>426</v>
      </c>
      <c r="K41" s="7" t="s">
        <v>47</v>
      </c>
      <c r="L41" s="61"/>
      <c r="M41" s="63" t="s">
        <v>270</v>
      </c>
      <c r="N41" s="55" t="str">
        <f t="shared" si="3"/>
        <v>KVSUPS_DPS_ET01_SO102_D.1.1_DET-7404_DET</v>
      </c>
    </row>
    <row r="42" spans="2:14" s="10" customFormat="1" ht="25.5" x14ac:dyDescent="0.25">
      <c r="B42" s="5" t="str">
        <f>TITULNÍ!$F$27</f>
        <v>ET01</v>
      </c>
      <c r="C42" s="7" t="str">
        <f t="shared" si="4"/>
        <v>SO102</v>
      </c>
      <c r="D42" s="5"/>
      <c r="E42" s="5" t="str">
        <f t="shared" si="5"/>
        <v>D.1.1</v>
      </c>
      <c r="F42" s="5" t="str">
        <f t="shared" si="6"/>
        <v>DET</v>
      </c>
      <c r="G42" s="5">
        <v>7408</v>
      </c>
      <c r="H42" s="5" t="s">
        <v>193</v>
      </c>
      <c r="I42" s="5" t="s">
        <v>442</v>
      </c>
      <c r="J42" s="7" t="s">
        <v>426</v>
      </c>
      <c r="K42" s="7" t="s">
        <v>47</v>
      </c>
      <c r="L42" s="61"/>
      <c r="M42" s="63" t="s">
        <v>270</v>
      </c>
      <c r="N42" s="55" t="str">
        <f t="shared" si="3"/>
        <v>KVSUPS_DPS_ET01_SO102_D.1.1_DET-7408_DET</v>
      </c>
    </row>
    <row r="43" spans="2:14" s="10" customFormat="1" x14ac:dyDescent="0.25">
      <c r="B43" s="5" t="str">
        <f>TITULNÍ!$F$27</f>
        <v>ET01</v>
      </c>
      <c r="C43" s="7" t="str">
        <f t="shared" si="4"/>
        <v>SO102</v>
      </c>
      <c r="D43" s="5"/>
      <c r="E43" s="5" t="str">
        <f t="shared" si="5"/>
        <v>D.1.1</v>
      </c>
      <c r="F43" s="5" t="str">
        <f t="shared" si="6"/>
        <v>DET</v>
      </c>
      <c r="G43" s="5">
        <v>7409</v>
      </c>
      <c r="H43" s="5" t="s">
        <v>193</v>
      </c>
      <c r="I43" s="5" t="s">
        <v>443</v>
      </c>
      <c r="J43" s="7" t="s">
        <v>426</v>
      </c>
      <c r="K43" s="7" t="s">
        <v>47</v>
      </c>
      <c r="L43" s="61"/>
      <c r="M43" s="63" t="s">
        <v>270</v>
      </c>
      <c r="N43" s="55" t="str">
        <f t="shared" si="3"/>
        <v>KVSUPS_DPS_ET01_SO102_D.1.1_DET-7409_DET</v>
      </c>
    </row>
    <row r="44" spans="2:14" s="10" customFormat="1" x14ac:dyDescent="0.25">
      <c r="B44" s="5" t="str">
        <f>TITULNÍ!$F$27</f>
        <v>ET01</v>
      </c>
      <c r="C44" s="7" t="str">
        <f t="shared" si="4"/>
        <v>SO102</v>
      </c>
      <c r="D44" s="5"/>
      <c r="E44" s="5" t="str">
        <f t="shared" si="5"/>
        <v>D.1.1</v>
      </c>
      <c r="F44" s="5" t="str">
        <f t="shared" si="6"/>
        <v>DET</v>
      </c>
      <c r="G44" s="5">
        <v>7412</v>
      </c>
      <c r="H44" s="5" t="s">
        <v>193</v>
      </c>
      <c r="I44" s="5" t="s">
        <v>1095</v>
      </c>
      <c r="J44" s="7" t="s">
        <v>426</v>
      </c>
      <c r="K44" s="7" t="s">
        <v>47</v>
      </c>
      <c r="L44" s="61"/>
      <c r="M44" s="63" t="s">
        <v>270</v>
      </c>
      <c r="N44" s="55" t="str">
        <f t="shared" si="3"/>
        <v>KVSUPS_DPS_ET01_SO102_D.1.1_DET-7412_DET</v>
      </c>
    </row>
    <row r="45" spans="2:14" s="10" customFormat="1" x14ac:dyDescent="0.25">
      <c r="B45" s="5" t="str">
        <f>TITULNÍ!$F$27</f>
        <v>ET01</v>
      </c>
      <c r="C45" s="7" t="str">
        <f t="shared" si="4"/>
        <v>SO102</v>
      </c>
      <c r="D45" s="5"/>
      <c r="E45" s="5" t="str">
        <f t="shared" si="5"/>
        <v>D.1.1</v>
      </c>
      <c r="F45" s="5" t="str">
        <f t="shared" si="6"/>
        <v>DET</v>
      </c>
      <c r="G45" s="5">
        <v>7413</v>
      </c>
      <c r="H45" s="5" t="s">
        <v>193</v>
      </c>
      <c r="I45" s="5" t="s">
        <v>1096</v>
      </c>
      <c r="J45" s="7" t="s">
        <v>1097</v>
      </c>
      <c r="K45" s="7" t="s">
        <v>47</v>
      </c>
      <c r="L45" s="61"/>
      <c r="M45" s="63" t="s">
        <v>270</v>
      </c>
      <c r="N45" s="55" t="str">
        <f t="shared" si="3"/>
        <v>KVSUPS_DPS_ET01_SO102_D.1.1_DET-7413_DET</v>
      </c>
    </row>
    <row r="46" spans="2:14" s="10" customFormat="1" x14ac:dyDescent="0.25">
      <c r="B46" s="5" t="str">
        <f>TITULNÍ!$F$27</f>
        <v>ET01</v>
      </c>
      <c r="C46" s="7" t="str">
        <f t="shared" si="4"/>
        <v>SO102</v>
      </c>
      <c r="D46" s="5"/>
      <c r="E46" s="5" t="str">
        <f t="shared" si="5"/>
        <v>D.1.1</v>
      </c>
      <c r="F46" s="5" t="str">
        <f t="shared" si="6"/>
        <v>DET</v>
      </c>
      <c r="G46" s="5">
        <v>7480</v>
      </c>
      <c r="H46" s="5" t="s">
        <v>193</v>
      </c>
      <c r="I46" s="5" t="s">
        <v>445</v>
      </c>
      <c r="J46" s="7" t="s">
        <v>420</v>
      </c>
      <c r="K46" s="7" t="s">
        <v>47</v>
      </c>
      <c r="L46" s="61"/>
      <c r="M46" s="63" t="s">
        <v>270</v>
      </c>
      <c r="N46" s="55" t="str">
        <f t="shared" si="3"/>
        <v>KVSUPS_DPS_ET01_SO102_D.1.1_DET-7480_DET</v>
      </c>
    </row>
    <row r="47" spans="2:14" s="10" customFormat="1" x14ac:dyDescent="0.25">
      <c r="B47" s="5" t="str">
        <f>TITULNÍ!$F$27</f>
        <v>ET01</v>
      </c>
      <c r="C47" s="7" t="str">
        <f t="shared" si="4"/>
        <v>SO102</v>
      </c>
      <c r="D47" s="5"/>
      <c r="E47" s="5" t="str">
        <f t="shared" si="5"/>
        <v>D.1.1</v>
      </c>
      <c r="F47" s="5" t="str">
        <f t="shared" si="6"/>
        <v>DET</v>
      </c>
      <c r="G47" s="5">
        <v>7481</v>
      </c>
      <c r="H47" s="5" t="s">
        <v>193</v>
      </c>
      <c r="I47" s="5" t="s">
        <v>444</v>
      </c>
      <c r="J47" s="7" t="s">
        <v>420</v>
      </c>
      <c r="K47" s="7" t="s">
        <v>47</v>
      </c>
      <c r="L47" s="61"/>
      <c r="M47" s="63" t="s">
        <v>270</v>
      </c>
      <c r="N47" s="55" t="str">
        <f t="shared" si="3"/>
        <v>KVSUPS_DPS_ET01_SO102_D.1.1_DET-7481_DET</v>
      </c>
    </row>
    <row r="48" spans="2:14" s="10" customFormat="1" ht="25.5" x14ac:dyDescent="0.25">
      <c r="B48" s="5" t="str">
        <f>TITULNÍ!$F$27</f>
        <v>ET01</v>
      </c>
      <c r="C48" s="7" t="str">
        <f t="shared" si="4"/>
        <v>SO102</v>
      </c>
      <c r="D48" s="5"/>
      <c r="E48" s="5" t="str">
        <f t="shared" si="5"/>
        <v>D.1.1</v>
      </c>
      <c r="F48" s="5" t="str">
        <f t="shared" si="6"/>
        <v>DET</v>
      </c>
      <c r="G48" s="5">
        <v>7482</v>
      </c>
      <c r="H48" s="5" t="s">
        <v>193</v>
      </c>
      <c r="I48" s="5" t="s">
        <v>446</v>
      </c>
      <c r="J48" s="7" t="s">
        <v>420</v>
      </c>
      <c r="K48" s="7" t="s">
        <v>47</v>
      </c>
      <c r="L48" s="61"/>
      <c r="M48" s="63" t="s">
        <v>270</v>
      </c>
      <c r="N48" s="55" t="str">
        <f t="shared" si="3"/>
        <v>KVSUPS_DPS_ET01_SO102_D.1.1_DET-7482_DET</v>
      </c>
    </row>
    <row r="49" spans="2:14" s="10" customFormat="1" x14ac:dyDescent="0.25">
      <c r="B49" s="5" t="str">
        <f>TITULNÍ!$F$27</f>
        <v>ET01</v>
      </c>
      <c r="C49" s="7" t="str">
        <f t="shared" si="4"/>
        <v>SO102</v>
      </c>
      <c r="D49" s="5"/>
      <c r="E49" s="5" t="str">
        <f t="shared" si="5"/>
        <v>D.1.1</v>
      </c>
      <c r="F49" s="5" t="str">
        <f t="shared" si="6"/>
        <v>DET</v>
      </c>
      <c r="G49" s="5">
        <v>7484</v>
      </c>
      <c r="H49" s="5" t="s">
        <v>193</v>
      </c>
      <c r="I49" s="5" t="s">
        <v>453</v>
      </c>
      <c r="J49" s="7" t="s">
        <v>422</v>
      </c>
      <c r="K49" s="7" t="s">
        <v>47</v>
      </c>
      <c r="L49" s="61"/>
      <c r="M49" s="63" t="s">
        <v>270</v>
      </c>
      <c r="N49" s="55" t="str">
        <f t="shared" si="3"/>
        <v>KVSUPS_DPS_ET01_SO102_D.1.1_DET-7484_DET</v>
      </c>
    </row>
    <row r="50" spans="2:14" s="10" customFormat="1" x14ac:dyDescent="0.25">
      <c r="B50" s="5" t="str">
        <f>TITULNÍ!$F$27</f>
        <v>ET01</v>
      </c>
      <c r="C50" s="7" t="str">
        <f t="shared" si="4"/>
        <v>SO102</v>
      </c>
      <c r="D50" s="5"/>
      <c r="E50" s="5" t="str">
        <f t="shared" si="5"/>
        <v>D.1.1</v>
      </c>
      <c r="F50" s="5" t="str">
        <f t="shared" si="6"/>
        <v>DET</v>
      </c>
      <c r="G50" s="5">
        <v>7485</v>
      </c>
      <c r="H50" s="5" t="s">
        <v>193</v>
      </c>
      <c r="I50" s="5" t="s">
        <v>454</v>
      </c>
      <c r="J50" s="7" t="s">
        <v>420</v>
      </c>
      <c r="K50" s="7" t="s">
        <v>47</v>
      </c>
      <c r="L50" s="61"/>
      <c r="M50" s="63" t="s">
        <v>270</v>
      </c>
      <c r="N50" s="55" t="str">
        <f>_xlfn.CONCAT($F$6,"_",$F$7,IF(B50=0,"","_"),IF(B50=0,"",B50),IF(C50=0,"","_"),IF(C50=0,"",C50),IF(D50=0,"","_"),IF(D50=0,"",D50),IF(E50=0,"","_"),IF(E50=0,"",E50),IF(F50=0,"","_"),IF(F50=0,"",F50),IF(G50=0,"","-"),IF(G50=0,"",G50),IF(G50=0,"-","_"),IF(H50=0,"",H50))</f>
        <v>KVSUPS_DPS_ET01_SO102_D.1.1_DET-7485_DET</v>
      </c>
    </row>
    <row r="51" spans="2:14" s="10" customFormat="1" x14ac:dyDescent="0.25">
      <c r="B51" s="5" t="str">
        <f>TITULNÍ!$F$27</f>
        <v>ET01</v>
      </c>
      <c r="C51" s="7" t="str">
        <f t="shared" si="4"/>
        <v>SO102</v>
      </c>
      <c r="D51" s="5"/>
      <c r="E51" s="5" t="str">
        <f t="shared" si="5"/>
        <v>D.1.1</v>
      </c>
      <c r="F51" s="5" t="str">
        <f t="shared" si="6"/>
        <v>DET</v>
      </c>
      <c r="G51" s="5">
        <v>7486</v>
      </c>
      <c r="H51" s="5" t="s">
        <v>193</v>
      </c>
      <c r="I51" s="5" t="s">
        <v>1076</v>
      </c>
      <c r="J51" s="7" t="s">
        <v>420</v>
      </c>
      <c r="K51" s="7" t="s">
        <v>47</v>
      </c>
      <c r="L51" s="61"/>
      <c r="M51" s="63" t="s">
        <v>270</v>
      </c>
      <c r="N51" s="55" t="str">
        <f>_xlfn.CONCAT($F$6,"_",$F$7,IF(B51=0,"","_"),IF(B51=0,"",B51),IF(C51=0,"","_"),IF(C51=0,"",C51),IF(D51=0,"","_"),IF(D51=0,"",D51),IF(E51=0,"","_"),IF(E51=0,"",E51),IF(F51=0,"","_"),IF(F51=0,"",F51),IF(G51=0,"","-"),IF(G51=0,"",G51),IF(G51=0,"-","_"),IF(H51=0,"",H51))</f>
        <v>KVSUPS_DPS_ET01_SO102_D.1.1_DET-7486_DET</v>
      </c>
    </row>
    <row r="52" spans="2:14" s="10" customFormat="1" x14ac:dyDescent="0.25">
      <c r="B52" s="5" t="str">
        <f>TITULNÍ!$F$27</f>
        <v>ET01</v>
      </c>
      <c r="C52" s="7" t="str">
        <f t="shared" si="4"/>
        <v>SO102</v>
      </c>
      <c r="D52" s="5"/>
      <c r="E52" s="5" t="str">
        <f t="shared" si="5"/>
        <v>D.1.1</v>
      </c>
      <c r="F52" s="5" t="str">
        <f t="shared" si="6"/>
        <v>DET</v>
      </c>
      <c r="G52" s="5">
        <v>7490</v>
      </c>
      <c r="H52" s="5" t="s">
        <v>193</v>
      </c>
      <c r="I52" s="5" t="s">
        <v>455</v>
      </c>
      <c r="J52" s="7" t="s">
        <v>422</v>
      </c>
      <c r="K52" s="7" t="s">
        <v>47</v>
      </c>
      <c r="L52" s="61"/>
      <c r="M52" s="63" t="s">
        <v>270</v>
      </c>
      <c r="N52" s="55" t="str">
        <f t="shared" si="3"/>
        <v>KVSUPS_DPS_ET01_SO102_D.1.1_DET-7490_DET</v>
      </c>
    </row>
    <row r="53" spans="2:14" s="10" customFormat="1" x14ac:dyDescent="0.25">
      <c r="B53" s="5" t="str">
        <f>TITULNÍ!$F$27</f>
        <v>ET01</v>
      </c>
      <c r="C53" s="7" t="str">
        <f t="shared" si="4"/>
        <v>SO102</v>
      </c>
      <c r="D53" s="5"/>
      <c r="E53" s="5" t="str">
        <f t="shared" si="5"/>
        <v>D.1.1</v>
      </c>
      <c r="F53" s="5" t="str">
        <f t="shared" si="6"/>
        <v>DET</v>
      </c>
      <c r="G53" s="5">
        <v>7504</v>
      </c>
      <c r="H53" s="5" t="s">
        <v>193</v>
      </c>
      <c r="I53" s="5" t="s">
        <v>508</v>
      </c>
      <c r="J53" s="7" t="s">
        <v>422</v>
      </c>
      <c r="K53" s="7" t="s">
        <v>47</v>
      </c>
      <c r="L53" s="61"/>
      <c r="M53" s="63" t="s">
        <v>270</v>
      </c>
      <c r="N53" s="55" t="str">
        <f t="shared" si="3"/>
        <v>KVSUPS_DPS_ET01_SO102_D.1.1_DET-7504_DET</v>
      </c>
    </row>
    <row r="54" spans="2:14" s="10" customFormat="1" x14ac:dyDescent="0.25">
      <c r="B54" s="5" t="str">
        <f>TITULNÍ!$F$27</f>
        <v>ET01</v>
      </c>
      <c r="C54" s="7" t="str">
        <f t="shared" si="4"/>
        <v>SO102</v>
      </c>
      <c r="D54" s="5"/>
      <c r="E54" s="5" t="str">
        <f t="shared" si="5"/>
        <v>D.1.1</v>
      </c>
      <c r="F54" s="5" t="str">
        <f t="shared" si="6"/>
        <v>DET</v>
      </c>
      <c r="G54" s="5">
        <v>7505</v>
      </c>
      <c r="H54" s="5" t="s">
        <v>193</v>
      </c>
      <c r="I54" s="5" t="s">
        <v>509</v>
      </c>
      <c r="J54" s="7" t="s">
        <v>422</v>
      </c>
      <c r="K54" s="7" t="s">
        <v>47</v>
      </c>
      <c r="L54" s="61"/>
      <c r="M54" s="63" t="s">
        <v>270</v>
      </c>
      <c r="N54" s="55" t="str">
        <f t="shared" si="3"/>
        <v>KVSUPS_DPS_ET01_SO102_D.1.1_DET-7505_DET</v>
      </c>
    </row>
    <row r="55" spans="2:14" s="10" customFormat="1" x14ac:dyDescent="0.25">
      <c r="B55" s="5" t="str">
        <f>TITULNÍ!$F$27</f>
        <v>ET01</v>
      </c>
      <c r="C55" s="7" t="str">
        <f t="shared" si="4"/>
        <v>SO102</v>
      </c>
      <c r="D55" s="5"/>
      <c r="E55" s="5" t="str">
        <f t="shared" si="5"/>
        <v>D.1.1</v>
      </c>
      <c r="F55" s="5" t="str">
        <f t="shared" si="6"/>
        <v>DET</v>
      </c>
      <c r="G55" s="5">
        <v>7506</v>
      </c>
      <c r="H55" s="5" t="s">
        <v>193</v>
      </c>
      <c r="I55" s="5" t="s">
        <v>532</v>
      </c>
      <c r="J55" s="7" t="s">
        <v>422</v>
      </c>
      <c r="K55" s="7" t="s">
        <v>47</v>
      </c>
      <c r="L55" s="61"/>
      <c r="M55" s="63" t="s">
        <v>270</v>
      </c>
      <c r="N55" s="55" t="str">
        <f t="shared" si="3"/>
        <v>KVSUPS_DPS_ET01_SO102_D.1.1_DET-7506_DET</v>
      </c>
    </row>
    <row r="56" spans="2:14" s="10" customFormat="1" ht="25.5" x14ac:dyDescent="0.25">
      <c r="B56" s="5" t="str">
        <f>TITULNÍ!$F$27</f>
        <v>ET01</v>
      </c>
      <c r="C56" s="7" t="str">
        <f t="shared" si="4"/>
        <v>SO102</v>
      </c>
      <c r="D56" s="5"/>
      <c r="E56" s="5" t="str">
        <f t="shared" si="5"/>
        <v>D.1.1</v>
      </c>
      <c r="F56" s="5" t="str">
        <f t="shared" si="6"/>
        <v>DET</v>
      </c>
      <c r="G56" s="5">
        <v>7507</v>
      </c>
      <c r="H56" s="5" t="s">
        <v>193</v>
      </c>
      <c r="I56" s="5" t="s">
        <v>533</v>
      </c>
      <c r="J56" s="7" t="s">
        <v>422</v>
      </c>
      <c r="K56" s="7" t="s">
        <v>47</v>
      </c>
      <c r="L56" s="61"/>
      <c r="M56" s="63" t="s">
        <v>270</v>
      </c>
      <c r="N56" s="55" t="str">
        <f t="shared" si="3"/>
        <v>KVSUPS_DPS_ET01_SO102_D.1.1_DET-7507_DET</v>
      </c>
    </row>
    <row r="57" spans="2:14" s="79" customFormat="1" ht="25.5" x14ac:dyDescent="0.25">
      <c r="B57" s="5" t="str">
        <f>TITULNÍ!$F$27</f>
        <v>ET01</v>
      </c>
      <c r="C57" s="7" t="str">
        <f t="shared" si="4"/>
        <v>SO102</v>
      </c>
      <c r="D57" s="5"/>
      <c r="E57" s="5" t="str">
        <f t="shared" si="5"/>
        <v>D.1.1</v>
      </c>
      <c r="F57" s="5" t="str">
        <f t="shared" si="6"/>
        <v>DET</v>
      </c>
      <c r="G57" s="5">
        <v>7508</v>
      </c>
      <c r="H57" s="5" t="s">
        <v>193</v>
      </c>
      <c r="I57" s="5" t="s">
        <v>534</v>
      </c>
      <c r="J57" s="7" t="s">
        <v>422</v>
      </c>
      <c r="K57" s="7" t="s">
        <v>47</v>
      </c>
      <c r="L57" s="61"/>
      <c r="M57" s="63" t="s">
        <v>270</v>
      </c>
      <c r="N57" s="55" t="str">
        <f t="shared" si="3"/>
        <v>KVSUPS_DPS_ET01_SO102_D.1.1_DET-7508_DET</v>
      </c>
    </row>
    <row r="58" spans="2:14" s="79" customFormat="1" x14ac:dyDescent="0.25">
      <c r="B58" s="5" t="str">
        <f>TITULNÍ!$F$27</f>
        <v>ET01</v>
      </c>
      <c r="C58" s="7" t="str">
        <f t="shared" si="4"/>
        <v>SO102</v>
      </c>
      <c r="D58" s="5"/>
      <c r="E58" s="5" t="str">
        <f t="shared" si="5"/>
        <v>D.1.1</v>
      </c>
      <c r="F58" s="5" t="str">
        <f t="shared" si="6"/>
        <v>DET</v>
      </c>
      <c r="G58" s="5">
        <v>7509</v>
      </c>
      <c r="H58" s="5" t="s">
        <v>193</v>
      </c>
      <c r="I58" s="5" t="s">
        <v>795</v>
      </c>
      <c r="J58" s="7" t="s">
        <v>422</v>
      </c>
      <c r="K58" s="7" t="s">
        <v>47</v>
      </c>
      <c r="L58" s="80"/>
      <c r="M58" s="80" t="s">
        <v>270</v>
      </c>
      <c r="N58" s="81" t="str">
        <f t="shared" si="3"/>
        <v>KVSUPS_DPS_ET01_SO102_D.1.1_DET-7509_DET</v>
      </c>
    </row>
    <row r="59" spans="2:14" s="79" customFormat="1" x14ac:dyDescent="0.25">
      <c r="B59" s="5" t="str">
        <f>TITULNÍ!$F$27</f>
        <v>ET01</v>
      </c>
      <c r="C59" s="7" t="str">
        <f t="shared" si="4"/>
        <v>SO102</v>
      </c>
      <c r="D59" s="5"/>
      <c r="E59" s="5" t="str">
        <f t="shared" si="5"/>
        <v>D.1.1</v>
      </c>
      <c r="F59" s="5" t="str">
        <f t="shared" si="6"/>
        <v>DET</v>
      </c>
      <c r="G59" s="5">
        <v>7510</v>
      </c>
      <c r="H59" s="5" t="s">
        <v>193</v>
      </c>
      <c r="I59" s="5" t="s">
        <v>796</v>
      </c>
      <c r="J59" s="7" t="s">
        <v>422</v>
      </c>
      <c r="K59" s="7" t="s">
        <v>47</v>
      </c>
      <c r="L59" s="80"/>
      <c r="M59" s="80" t="s">
        <v>270</v>
      </c>
      <c r="N59" s="81" t="str">
        <f t="shared" si="3"/>
        <v>KVSUPS_DPS_ET01_SO102_D.1.1_DET-7510_DET</v>
      </c>
    </row>
    <row r="60" spans="2:14" s="79" customFormat="1" x14ac:dyDescent="0.25">
      <c r="B60" s="5" t="str">
        <f>TITULNÍ!$F$27</f>
        <v>ET01</v>
      </c>
      <c r="C60" s="7" t="str">
        <f t="shared" si="4"/>
        <v>SO102</v>
      </c>
      <c r="D60" s="5"/>
      <c r="E60" s="5" t="str">
        <f t="shared" si="5"/>
        <v>D.1.1</v>
      </c>
      <c r="F60" s="5" t="str">
        <f t="shared" si="6"/>
        <v>DET</v>
      </c>
      <c r="G60" s="5">
        <v>7511</v>
      </c>
      <c r="H60" s="5" t="s">
        <v>193</v>
      </c>
      <c r="I60" s="5" t="s">
        <v>797</v>
      </c>
      <c r="J60" s="7" t="s">
        <v>422</v>
      </c>
      <c r="K60" s="7" t="s">
        <v>47</v>
      </c>
      <c r="L60" s="80"/>
      <c r="M60" s="80" t="s">
        <v>270</v>
      </c>
      <c r="N60" s="81" t="str">
        <f t="shared" si="3"/>
        <v>KVSUPS_DPS_ET01_SO102_D.1.1_DET-7511_DET</v>
      </c>
    </row>
    <row r="61" spans="2:14" s="10" customFormat="1" x14ac:dyDescent="0.25">
      <c r="B61" s="5" t="str">
        <f>TITULNÍ!$F$27</f>
        <v>ET01</v>
      </c>
      <c r="C61" s="7" t="str">
        <f t="shared" si="4"/>
        <v>SO102</v>
      </c>
      <c r="D61" s="5"/>
      <c r="E61" s="5" t="str">
        <f t="shared" si="5"/>
        <v>D.1.1</v>
      </c>
      <c r="F61" s="5" t="str">
        <f t="shared" si="6"/>
        <v>DET</v>
      </c>
      <c r="G61" s="5">
        <v>7512</v>
      </c>
      <c r="H61" s="5" t="s">
        <v>193</v>
      </c>
      <c r="I61" s="5" t="s">
        <v>798</v>
      </c>
      <c r="J61" s="7" t="s">
        <v>422</v>
      </c>
      <c r="K61" s="7" t="s">
        <v>47</v>
      </c>
      <c r="L61" s="80"/>
      <c r="M61" s="80" t="s">
        <v>270</v>
      </c>
      <c r="N61" s="81" t="str">
        <f t="shared" si="3"/>
        <v>KVSUPS_DPS_ET01_SO102_D.1.1_DET-7512_DET</v>
      </c>
    </row>
    <row r="62" spans="2:14" s="10" customFormat="1" ht="25.5" x14ac:dyDescent="0.25">
      <c r="B62" s="5" t="str">
        <f>TITULNÍ!$F$27</f>
        <v>ET01</v>
      </c>
      <c r="C62" s="7" t="str">
        <f t="shared" si="4"/>
        <v>SO102</v>
      </c>
      <c r="D62" s="5"/>
      <c r="E62" s="5" t="str">
        <f t="shared" si="5"/>
        <v>D.1.1</v>
      </c>
      <c r="F62" s="5" t="str">
        <f t="shared" si="6"/>
        <v>DET</v>
      </c>
      <c r="G62" s="5">
        <v>7550</v>
      </c>
      <c r="H62" s="5" t="s">
        <v>193</v>
      </c>
      <c r="I62" s="5" t="s">
        <v>456</v>
      </c>
      <c r="J62" s="7" t="s">
        <v>422</v>
      </c>
      <c r="K62" s="7" t="s">
        <v>47</v>
      </c>
      <c r="L62" s="61"/>
      <c r="M62" s="63" t="s">
        <v>270</v>
      </c>
      <c r="N62" s="55" t="str">
        <f t="shared" si="3"/>
        <v>KVSUPS_DPS_ET01_SO102_D.1.1_DET-7550_DET</v>
      </c>
    </row>
    <row r="63" spans="2:14" s="10" customFormat="1" ht="25.5" x14ac:dyDescent="0.25">
      <c r="B63" s="5" t="str">
        <f>TITULNÍ!$F$27</f>
        <v>ET01</v>
      </c>
      <c r="C63" s="7" t="str">
        <f t="shared" si="4"/>
        <v>SO102</v>
      </c>
      <c r="D63" s="5"/>
      <c r="E63" s="5" t="str">
        <f t="shared" si="5"/>
        <v>D.1.1</v>
      </c>
      <c r="F63" s="5" t="str">
        <f t="shared" si="6"/>
        <v>DET</v>
      </c>
      <c r="G63" s="5">
        <v>7590</v>
      </c>
      <c r="H63" s="5" t="s">
        <v>193</v>
      </c>
      <c r="I63" s="5" t="s">
        <v>457</v>
      </c>
      <c r="J63" s="7" t="s">
        <v>300</v>
      </c>
      <c r="K63" s="7" t="s">
        <v>47</v>
      </c>
      <c r="L63" s="61"/>
      <c r="M63" s="63" t="s">
        <v>270</v>
      </c>
      <c r="N63" s="55" t="str">
        <f t="shared" si="3"/>
        <v>KVSUPS_DPS_ET01_SO102_D.1.1_DET-7590_DET</v>
      </c>
    </row>
    <row r="64" spans="2:14" s="10" customFormat="1" ht="25.5" x14ac:dyDescent="0.25">
      <c r="B64" s="5" t="str">
        <f>TITULNÍ!$F$27</f>
        <v>ET01</v>
      </c>
      <c r="C64" s="7" t="str">
        <f t="shared" si="4"/>
        <v>SO102</v>
      </c>
      <c r="D64" s="5"/>
      <c r="E64" s="5" t="str">
        <f t="shared" si="5"/>
        <v>D.1.1</v>
      </c>
      <c r="F64" s="5" t="str">
        <f t="shared" si="6"/>
        <v>DET</v>
      </c>
      <c r="G64" s="5">
        <v>7591</v>
      </c>
      <c r="H64" s="5" t="s">
        <v>193</v>
      </c>
      <c r="I64" s="5" t="s">
        <v>458</v>
      </c>
      <c r="J64" s="7" t="s">
        <v>300</v>
      </c>
      <c r="K64" s="7" t="s">
        <v>47</v>
      </c>
      <c r="L64" s="61"/>
      <c r="M64" s="63" t="s">
        <v>270</v>
      </c>
      <c r="N64" s="55" t="str">
        <f t="shared" si="3"/>
        <v>KVSUPS_DPS_ET01_SO102_D.1.1_DET-7591_DET</v>
      </c>
    </row>
    <row r="65" spans="2:14" s="10" customFormat="1" ht="25.5" x14ac:dyDescent="0.25">
      <c r="B65" s="5" t="str">
        <f>TITULNÍ!$F$27</f>
        <v>ET01</v>
      </c>
      <c r="C65" s="7" t="str">
        <f t="shared" si="4"/>
        <v>SO102</v>
      </c>
      <c r="D65" s="5"/>
      <c r="E65" s="5" t="str">
        <f t="shared" si="5"/>
        <v>D.1.1</v>
      </c>
      <c r="F65" s="5" t="str">
        <f t="shared" si="6"/>
        <v>DET</v>
      </c>
      <c r="G65" s="5">
        <v>7592</v>
      </c>
      <c r="H65" s="5" t="s">
        <v>193</v>
      </c>
      <c r="I65" s="5" t="s">
        <v>459</v>
      </c>
      <c r="J65" s="7" t="s">
        <v>300</v>
      </c>
      <c r="K65" s="7" t="s">
        <v>47</v>
      </c>
      <c r="L65" s="61"/>
      <c r="M65" s="63" t="s">
        <v>270</v>
      </c>
      <c r="N65" s="55" t="str">
        <f t="shared" si="3"/>
        <v>KVSUPS_DPS_ET01_SO102_D.1.1_DET-7592_DET</v>
      </c>
    </row>
    <row r="66" spans="2:14" s="10" customFormat="1" ht="25.5" x14ac:dyDescent="0.25">
      <c r="B66" s="5" t="str">
        <f>TITULNÍ!$F$27</f>
        <v>ET01</v>
      </c>
      <c r="C66" s="7" t="str">
        <f t="shared" si="4"/>
        <v>SO102</v>
      </c>
      <c r="D66" s="5"/>
      <c r="E66" s="5" t="str">
        <f t="shared" si="5"/>
        <v>D.1.1</v>
      </c>
      <c r="F66" s="5" t="str">
        <f t="shared" si="6"/>
        <v>DET</v>
      </c>
      <c r="G66" s="5">
        <v>7593</v>
      </c>
      <c r="H66" s="5" t="s">
        <v>193</v>
      </c>
      <c r="I66" s="5" t="s">
        <v>460</v>
      </c>
      <c r="J66" s="7" t="s">
        <v>426</v>
      </c>
      <c r="K66" s="7" t="s">
        <v>47</v>
      </c>
      <c r="L66" s="61"/>
      <c r="M66" s="63" t="s">
        <v>270</v>
      </c>
      <c r="N66" s="55" t="str">
        <f t="shared" si="3"/>
        <v>KVSUPS_DPS_ET01_SO102_D.1.1_DET-7593_DET</v>
      </c>
    </row>
    <row r="67" spans="2:14" s="10" customFormat="1" ht="25.5" x14ac:dyDescent="0.25">
      <c r="B67" s="5" t="str">
        <f>TITULNÍ!$F$27</f>
        <v>ET01</v>
      </c>
      <c r="C67" s="7" t="str">
        <f t="shared" si="4"/>
        <v>SO102</v>
      </c>
      <c r="D67" s="5"/>
      <c r="E67" s="5" t="str">
        <f t="shared" si="5"/>
        <v>D.1.1</v>
      </c>
      <c r="F67" s="5" t="str">
        <f t="shared" si="6"/>
        <v>DET</v>
      </c>
      <c r="G67" s="5">
        <v>7594</v>
      </c>
      <c r="H67" s="5" t="s">
        <v>193</v>
      </c>
      <c r="I67" s="5" t="s">
        <v>461</v>
      </c>
      <c r="J67" s="7" t="s">
        <v>426</v>
      </c>
      <c r="K67" s="7" t="s">
        <v>47</v>
      </c>
      <c r="L67" s="61"/>
      <c r="M67" s="63" t="s">
        <v>270</v>
      </c>
      <c r="N67" s="55" t="str">
        <f t="shared" si="3"/>
        <v>KVSUPS_DPS_ET01_SO102_D.1.1_DET-7594_DET</v>
      </c>
    </row>
    <row r="68" spans="2:14" s="10" customFormat="1" x14ac:dyDescent="0.25">
      <c r="B68" s="5" t="str">
        <f>TITULNÍ!$F$27</f>
        <v>ET01</v>
      </c>
      <c r="C68" s="7" t="str">
        <f>$B$3</f>
        <v>SO102</v>
      </c>
      <c r="D68" s="5"/>
      <c r="E68" s="5" t="str">
        <f>$F$4</f>
        <v>D.1.1</v>
      </c>
      <c r="F68" s="5" t="str">
        <f>$K$4</f>
        <v>DET</v>
      </c>
      <c r="G68" s="5">
        <v>7715</v>
      </c>
      <c r="H68" s="5" t="s">
        <v>193</v>
      </c>
      <c r="I68" s="5" t="s">
        <v>535</v>
      </c>
      <c r="J68" s="7" t="s">
        <v>422</v>
      </c>
      <c r="K68" s="7" t="s">
        <v>47</v>
      </c>
      <c r="L68" s="61"/>
      <c r="M68" s="63" t="s">
        <v>270</v>
      </c>
      <c r="N68" s="55" t="str">
        <f>_xlfn.CONCAT($F$6,"_",$F$7,IF(B68=0,"","_"),IF(B68=0,"",B68),IF(C68=0,"","_"),IF(C68=0,"",C68),IF(D68=0,"","_"),IF(D68=0,"",D68),IF(E68=0,"","_"),IF(E68=0,"",E68),IF(F68=0,"","_"),IF(F68=0,"",F68),IF(G68=0,"","-"),IF(G68=0,"",G68),IF(G68=0,"-","_"),IF(H68=0,"",H68))</f>
        <v>KVSUPS_DPS_ET01_SO102_D.1.1_DET-7715_DET</v>
      </c>
    </row>
    <row r="69" spans="2:14" s="10" customFormat="1" x14ac:dyDescent="0.25">
      <c r="B69" s="5" t="str">
        <f>TITULNÍ!$F$27</f>
        <v>ET01</v>
      </c>
      <c r="C69" s="7" t="str">
        <f>$B$3</f>
        <v>SO102</v>
      </c>
      <c r="D69" s="5"/>
      <c r="E69" s="5" t="str">
        <f>$F$4</f>
        <v>D.1.1</v>
      </c>
      <c r="F69" s="5" t="str">
        <f>$K$4</f>
        <v>DET</v>
      </c>
      <c r="G69" s="5">
        <v>7716</v>
      </c>
      <c r="H69" s="5" t="s">
        <v>193</v>
      </c>
      <c r="I69" s="5" t="s">
        <v>536</v>
      </c>
      <c r="J69" s="7" t="s">
        <v>422</v>
      </c>
      <c r="K69" s="7" t="s">
        <v>47</v>
      </c>
      <c r="L69" s="61"/>
      <c r="M69" s="63" t="s">
        <v>270</v>
      </c>
      <c r="N69" s="55" t="str">
        <f>_xlfn.CONCAT($F$6,"_",$F$7,IF(B69=0,"","_"),IF(B69=0,"",B69),IF(C69=0,"","_"),IF(C69=0,"",C69),IF(D69=0,"","_"),IF(D69=0,"",D69),IF(E69=0,"","_"),IF(E69=0,"",E69),IF(F69=0,"","_"),IF(F69=0,"",F69),IF(G69=0,"","-"),IF(G69=0,"",G69),IF(G69=0,"-","_"),IF(H69=0,"",H69))</f>
        <v>KVSUPS_DPS_ET01_SO102_D.1.1_DET-7716_DET</v>
      </c>
    </row>
    <row r="70" spans="2:14" s="10" customFormat="1" x14ac:dyDescent="0.25">
      <c r="B70" s="5" t="str">
        <f>TITULNÍ!$F$27</f>
        <v>ET01</v>
      </c>
      <c r="C70" s="7" t="str">
        <f>$B$3</f>
        <v>SO102</v>
      </c>
      <c r="D70" s="5"/>
      <c r="E70" s="5" t="str">
        <f>$F$4</f>
        <v>D.1.1</v>
      </c>
      <c r="F70" s="5" t="str">
        <f>$K$4</f>
        <v>DET</v>
      </c>
      <c r="G70" s="5">
        <v>7717</v>
      </c>
      <c r="H70" s="5" t="s">
        <v>193</v>
      </c>
      <c r="I70" s="5" t="s">
        <v>547</v>
      </c>
      <c r="J70" s="7" t="s">
        <v>422</v>
      </c>
      <c r="K70" s="7" t="s">
        <v>47</v>
      </c>
      <c r="L70" s="61"/>
      <c r="M70" s="63" t="s">
        <v>270</v>
      </c>
      <c r="N70" s="55" t="str">
        <f>_xlfn.CONCAT($F$6,"_",$F$7,IF(B70=0,"","_"),IF(B70=0,"",B70),IF(C70=0,"","_"),IF(C70=0,"",C70),IF(D70=0,"","_"),IF(D70=0,"",D70),IF(E70=0,"","_"),IF(E70=0,"",E70),IF(F70=0,"","_"),IF(F70=0,"",F70),IF(G70=0,"","-"),IF(G70=0,"",G70),IF(G70=0,"-","_"),IF(H70=0,"",H70))</f>
        <v>KVSUPS_DPS_ET01_SO102_D.1.1_DET-7717_DET</v>
      </c>
    </row>
    <row r="71" spans="2:14" s="10" customFormat="1" x14ac:dyDescent="0.25">
      <c r="B71" s="5" t="str">
        <f>TITULNÍ!$F$27</f>
        <v>ET01</v>
      </c>
      <c r="C71" s="7" t="str">
        <f>$B$3</f>
        <v>SO102</v>
      </c>
      <c r="D71" s="5"/>
      <c r="E71" s="5" t="str">
        <f>$F$4</f>
        <v>D.1.1</v>
      </c>
      <c r="F71" s="5" t="str">
        <f>$K$4</f>
        <v>DET</v>
      </c>
      <c r="G71" s="5">
        <v>7718</v>
      </c>
      <c r="H71" s="5" t="s">
        <v>193</v>
      </c>
      <c r="I71" s="5" t="s">
        <v>548</v>
      </c>
      <c r="J71" s="7" t="s">
        <v>422</v>
      </c>
      <c r="K71" s="7" t="s">
        <v>47</v>
      </c>
      <c r="L71" s="61"/>
      <c r="M71" s="63" t="s">
        <v>270</v>
      </c>
      <c r="N71" s="55" t="str">
        <f>_xlfn.CONCAT($F$6,"_",$F$7,IF(B71=0,"","_"),IF(B71=0,"",B71),IF(C71=0,"","_"),IF(C71=0,"",C71),IF(D71=0,"","_"),IF(D71=0,"",D71),IF(E71=0,"","_"),IF(E71=0,"",E71),IF(F71=0,"","_"),IF(F71=0,"",F71),IF(G71=0,"","-"),IF(G71=0,"",G71),IF(G71=0,"-","_"),IF(H71=0,"",H71))</f>
        <v>KVSUPS_DPS_ET01_SO102_D.1.1_DET-7718_DET</v>
      </c>
    </row>
    <row r="72" spans="2:14" s="10" customFormat="1" x14ac:dyDescent="0.25">
      <c r="B72" s="5" t="str">
        <f>TITULNÍ!$F$27</f>
        <v>ET01</v>
      </c>
      <c r="C72" s="7" t="str">
        <f>$B$3</f>
        <v>SO102</v>
      </c>
      <c r="D72" s="5"/>
      <c r="E72" s="5" t="str">
        <f>$F$4</f>
        <v>D.1.1</v>
      </c>
      <c r="F72" s="5" t="str">
        <f>$K$4</f>
        <v>DET</v>
      </c>
      <c r="G72" s="5">
        <v>7719</v>
      </c>
      <c r="H72" s="5" t="s">
        <v>193</v>
      </c>
      <c r="I72" s="5" t="s">
        <v>548</v>
      </c>
      <c r="J72" s="7" t="s">
        <v>422</v>
      </c>
      <c r="K72" s="7" t="s">
        <v>47</v>
      </c>
      <c r="L72" s="61"/>
      <c r="M72" s="63" t="s">
        <v>270</v>
      </c>
      <c r="N72" s="55" t="str">
        <f>_xlfn.CONCAT($F$6,"_",$F$7,IF(B72=0,"","_"),IF(B72=0,"",B72),IF(C72=0,"","_"),IF(C72=0,"",C72),IF(D72=0,"","_"),IF(D72=0,"",D72),IF(E72=0,"","_"),IF(E72=0,"",E72),IF(F72=0,"","_"),IF(F72=0,"",F72),IF(G72=0,"","-"),IF(G72=0,"",G72),IF(G72=0,"-","_"),IF(H72=0,"",H72))</f>
        <v>KVSUPS_DPS_ET01_SO102_D.1.1_DET-7719_DET</v>
      </c>
    </row>
    <row r="73" spans="2:14" s="10" customFormat="1" x14ac:dyDescent="0.25">
      <c r="B73" s="5" t="str">
        <f>TITULNÍ!$F$27</f>
        <v>ET01</v>
      </c>
      <c r="C73" s="7" t="str">
        <f t="shared" si="4"/>
        <v>SO102</v>
      </c>
      <c r="D73" s="5"/>
      <c r="E73" s="5" t="str">
        <f t="shared" si="5"/>
        <v>D.1.1</v>
      </c>
      <c r="F73" s="5" t="str">
        <f t="shared" si="6"/>
        <v>DET</v>
      </c>
      <c r="G73" s="5">
        <v>7722</v>
      </c>
      <c r="H73" s="5" t="s">
        <v>193</v>
      </c>
      <c r="I73" s="5" t="s">
        <v>462</v>
      </c>
      <c r="J73" s="7" t="s">
        <v>420</v>
      </c>
      <c r="K73" s="7" t="s">
        <v>47</v>
      </c>
      <c r="L73" s="61"/>
      <c r="M73" s="63" t="s">
        <v>270</v>
      </c>
      <c r="N73" s="55" t="str">
        <f t="shared" si="3"/>
        <v>KVSUPS_DPS_ET01_SO102_D.1.1_DET-7722_DET</v>
      </c>
    </row>
    <row r="74" spans="2:14" s="10" customFormat="1" x14ac:dyDescent="0.25">
      <c r="B74" s="5" t="str">
        <f>TITULNÍ!$F$27</f>
        <v>ET01</v>
      </c>
      <c r="C74" s="7" t="str">
        <f t="shared" si="4"/>
        <v>SO102</v>
      </c>
      <c r="D74" s="5"/>
      <c r="E74" s="5" t="str">
        <f t="shared" si="5"/>
        <v>D.1.1</v>
      </c>
      <c r="F74" s="5" t="str">
        <f t="shared" si="6"/>
        <v>DET</v>
      </c>
      <c r="G74" s="5">
        <v>7723</v>
      </c>
      <c r="H74" s="5" t="s">
        <v>193</v>
      </c>
      <c r="I74" s="5" t="s">
        <v>463</v>
      </c>
      <c r="J74" s="7" t="s">
        <v>426</v>
      </c>
      <c r="K74" s="7" t="s">
        <v>47</v>
      </c>
      <c r="L74" s="61"/>
      <c r="M74" s="63" t="s">
        <v>270</v>
      </c>
      <c r="N74" s="55" t="str">
        <f t="shared" si="3"/>
        <v>KVSUPS_DPS_ET01_SO102_D.1.1_DET-7723_DET</v>
      </c>
    </row>
    <row r="75" spans="2:14" s="10" customFormat="1" x14ac:dyDescent="0.25">
      <c r="B75" s="5" t="str">
        <f>TITULNÍ!$F$27</f>
        <v>ET01</v>
      </c>
      <c r="C75" s="7" t="str">
        <f t="shared" si="4"/>
        <v>SO102</v>
      </c>
      <c r="D75" s="5"/>
      <c r="E75" s="5" t="str">
        <f t="shared" si="5"/>
        <v>D.1.1</v>
      </c>
      <c r="F75" s="5" t="str">
        <f t="shared" si="6"/>
        <v>DET</v>
      </c>
      <c r="G75" s="5">
        <v>7728</v>
      </c>
      <c r="H75" s="5" t="s">
        <v>193</v>
      </c>
      <c r="I75" s="5" t="s">
        <v>549</v>
      </c>
      <c r="J75" s="7" t="s">
        <v>422</v>
      </c>
      <c r="K75" s="7" t="s">
        <v>47</v>
      </c>
      <c r="L75" s="61"/>
      <c r="M75" s="63" t="s">
        <v>270</v>
      </c>
      <c r="N75" s="55" t="str">
        <f t="shared" si="3"/>
        <v>KVSUPS_DPS_ET01_SO102_D.1.1_DET-7728_DET</v>
      </c>
    </row>
    <row r="76" spans="2:14" s="10" customFormat="1" x14ac:dyDescent="0.25">
      <c r="B76" s="5" t="str">
        <f>TITULNÍ!$F$27</f>
        <v>ET01</v>
      </c>
      <c r="C76" s="7" t="str">
        <f t="shared" si="4"/>
        <v>SO102</v>
      </c>
      <c r="D76" s="5"/>
      <c r="E76" s="5" t="str">
        <f t="shared" si="5"/>
        <v>D.1.1</v>
      </c>
      <c r="F76" s="5" t="str">
        <f t="shared" si="6"/>
        <v>DET</v>
      </c>
      <c r="G76" s="5">
        <v>7729</v>
      </c>
      <c r="H76" s="5" t="s">
        <v>193</v>
      </c>
      <c r="I76" s="5" t="s">
        <v>550</v>
      </c>
      <c r="J76" s="7" t="s">
        <v>426</v>
      </c>
      <c r="K76" s="7" t="s">
        <v>47</v>
      </c>
      <c r="L76" s="61"/>
      <c r="M76" s="63" t="s">
        <v>270</v>
      </c>
      <c r="N76" s="55" t="str">
        <f t="shared" si="3"/>
        <v>KVSUPS_DPS_ET01_SO102_D.1.1_DET-7729_DET</v>
      </c>
    </row>
    <row r="77" spans="2:14" s="10" customFormat="1" x14ac:dyDescent="0.25">
      <c r="B77" s="5" t="str">
        <f>TITULNÍ!$F$27</f>
        <v>ET01</v>
      </c>
      <c r="C77" s="7" t="str">
        <f t="shared" si="4"/>
        <v>SO102</v>
      </c>
      <c r="D77" s="5"/>
      <c r="E77" s="5" t="str">
        <f t="shared" si="5"/>
        <v>D.1.1</v>
      </c>
      <c r="F77" s="5" t="str">
        <f t="shared" si="6"/>
        <v>DET</v>
      </c>
      <c r="G77" s="5">
        <v>7733</v>
      </c>
      <c r="H77" s="5" t="s">
        <v>193</v>
      </c>
      <c r="I77" s="5" t="s">
        <v>551</v>
      </c>
      <c r="J77" s="7" t="s">
        <v>422</v>
      </c>
      <c r="K77" s="7" t="s">
        <v>47</v>
      </c>
      <c r="L77" s="61"/>
      <c r="M77" s="63" t="s">
        <v>270</v>
      </c>
      <c r="N77" s="55" t="str">
        <f t="shared" si="3"/>
        <v>KVSUPS_DPS_ET01_SO102_D.1.1_DET-7733_DET</v>
      </c>
    </row>
    <row r="78" spans="2:14" s="10" customFormat="1" ht="25.5" x14ac:dyDescent="0.25">
      <c r="B78" s="5" t="str">
        <f>TITULNÍ!$F$27</f>
        <v>ET01</v>
      </c>
      <c r="C78" s="7" t="str">
        <f t="shared" si="4"/>
        <v>SO102</v>
      </c>
      <c r="D78" s="5"/>
      <c r="E78" s="5" t="str">
        <f t="shared" si="5"/>
        <v>D.1.1</v>
      </c>
      <c r="F78" s="5" t="str">
        <f t="shared" si="6"/>
        <v>DET</v>
      </c>
      <c r="G78" s="5">
        <v>7770</v>
      </c>
      <c r="H78" s="5" t="s">
        <v>193</v>
      </c>
      <c r="I78" s="5" t="s">
        <v>552</v>
      </c>
      <c r="J78" s="7" t="s">
        <v>422</v>
      </c>
      <c r="K78" s="7" t="s">
        <v>47</v>
      </c>
      <c r="L78" s="61"/>
      <c r="M78" s="63" t="s">
        <v>270</v>
      </c>
      <c r="N78" s="55" t="str">
        <f t="shared" si="3"/>
        <v>KVSUPS_DPS_ET01_SO102_D.1.1_DET-7770_DET</v>
      </c>
    </row>
    <row r="79" spans="2:14" s="10" customFormat="1" x14ac:dyDescent="0.25">
      <c r="B79" s="5" t="str">
        <f>TITULNÍ!$F$27</f>
        <v>ET01</v>
      </c>
      <c r="C79" s="7" t="str">
        <f t="shared" si="4"/>
        <v>SO102</v>
      </c>
      <c r="D79" s="5"/>
      <c r="E79" s="5" t="str">
        <f t="shared" si="5"/>
        <v>D.1.1</v>
      </c>
      <c r="F79" s="5" t="str">
        <f t="shared" si="6"/>
        <v>DET</v>
      </c>
      <c r="G79" s="5">
        <v>7771</v>
      </c>
      <c r="H79" s="5" t="s">
        <v>193</v>
      </c>
      <c r="I79" s="5" t="s">
        <v>568</v>
      </c>
      <c r="J79" s="7" t="s">
        <v>422</v>
      </c>
      <c r="K79" s="7" t="s">
        <v>47</v>
      </c>
      <c r="L79" s="61"/>
      <c r="M79" s="63" t="s">
        <v>270</v>
      </c>
      <c r="N79" s="55" t="str">
        <f t="shared" si="3"/>
        <v>KVSUPS_DPS_ET01_SO102_D.1.1_DET-7771_DET</v>
      </c>
    </row>
    <row r="80" spans="2:14" s="10" customFormat="1" x14ac:dyDescent="0.25">
      <c r="B80" s="5" t="str">
        <f>TITULNÍ!$F$27</f>
        <v>ET01</v>
      </c>
      <c r="C80" s="7" t="str">
        <f t="shared" si="4"/>
        <v>SO102</v>
      </c>
      <c r="D80" s="5"/>
      <c r="E80" s="5" t="str">
        <f t="shared" si="5"/>
        <v>D.1.1</v>
      </c>
      <c r="F80" s="5" t="str">
        <f t="shared" si="6"/>
        <v>DET</v>
      </c>
      <c r="G80" s="5">
        <v>7772</v>
      </c>
      <c r="H80" s="5" t="s">
        <v>193</v>
      </c>
      <c r="I80" s="5" t="s">
        <v>569</v>
      </c>
      <c r="J80" s="7" t="s">
        <v>426</v>
      </c>
      <c r="K80" s="7" t="s">
        <v>47</v>
      </c>
      <c r="L80" s="61"/>
      <c r="M80" s="63" t="s">
        <v>270</v>
      </c>
      <c r="N80" s="55" t="str">
        <f t="shared" si="3"/>
        <v>KVSUPS_DPS_ET01_SO102_D.1.1_DET-7772_DET</v>
      </c>
    </row>
    <row r="81" spans="2:14" s="10" customFormat="1" ht="25.5" x14ac:dyDescent="0.25">
      <c r="B81" s="5" t="str">
        <f>TITULNÍ!$F$27</f>
        <v>ET01</v>
      </c>
      <c r="C81" s="7" t="str">
        <f t="shared" si="4"/>
        <v>SO102</v>
      </c>
      <c r="D81" s="5"/>
      <c r="E81" s="5" t="str">
        <f t="shared" si="5"/>
        <v>D.1.1</v>
      </c>
      <c r="F81" s="5" t="str">
        <f t="shared" si="6"/>
        <v>DET</v>
      </c>
      <c r="G81" s="5">
        <v>7773</v>
      </c>
      <c r="H81" s="5" t="s">
        <v>193</v>
      </c>
      <c r="I81" s="5" t="s">
        <v>570</v>
      </c>
      <c r="J81" s="7" t="s">
        <v>426</v>
      </c>
      <c r="K81" s="7" t="s">
        <v>47</v>
      </c>
      <c r="L81" s="61"/>
      <c r="M81" s="63" t="s">
        <v>270</v>
      </c>
      <c r="N81" s="55" t="str">
        <f t="shared" si="3"/>
        <v>KVSUPS_DPS_ET01_SO102_D.1.1_DET-7773_DET</v>
      </c>
    </row>
    <row r="82" spans="2:14" s="10" customFormat="1" ht="25.5" x14ac:dyDescent="0.25">
      <c r="B82" s="5" t="str">
        <f>TITULNÍ!$F$27</f>
        <v>ET01</v>
      </c>
      <c r="C82" s="7" t="str">
        <f t="shared" si="4"/>
        <v>SO102</v>
      </c>
      <c r="D82" s="5"/>
      <c r="E82" s="5" t="str">
        <f t="shared" si="5"/>
        <v>D.1.1</v>
      </c>
      <c r="F82" s="5" t="str">
        <f t="shared" si="6"/>
        <v>DET</v>
      </c>
      <c r="G82" s="5">
        <v>7774</v>
      </c>
      <c r="H82" s="5" t="s">
        <v>193</v>
      </c>
      <c r="I82" s="5" t="s">
        <v>571</v>
      </c>
      <c r="J82" s="7" t="s">
        <v>426</v>
      </c>
      <c r="K82" s="7" t="s">
        <v>47</v>
      </c>
      <c r="L82" s="61"/>
      <c r="M82" s="63" t="s">
        <v>270</v>
      </c>
      <c r="N82" s="55" t="str">
        <f t="shared" si="3"/>
        <v>KVSUPS_DPS_ET01_SO102_D.1.1_DET-7774_DET</v>
      </c>
    </row>
    <row r="83" spans="2:14" s="10" customFormat="1" ht="25.5" x14ac:dyDescent="0.25">
      <c r="B83" s="5" t="str">
        <f>TITULNÍ!$F$27</f>
        <v>ET01</v>
      </c>
      <c r="C83" s="7" t="str">
        <f t="shared" si="4"/>
        <v>SO102</v>
      </c>
      <c r="D83" s="5"/>
      <c r="E83" s="5" t="str">
        <f t="shared" si="5"/>
        <v>D.1.1</v>
      </c>
      <c r="F83" s="5" t="str">
        <f t="shared" si="6"/>
        <v>DET</v>
      </c>
      <c r="G83" s="5">
        <v>7776</v>
      </c>
      <c r="H83" s="5" t="s">
        <v>193</v>
      </c>
      <c r="I83" s="5" t="s">
        <v>464</v>
      </c>
      <c r="J83" s="7" t="s">
        <v>422</v>
      </c>
      <c r="K83" s="7" t="s">
        <v>47</v>
      </c>
      <c r="L83" s="61"/>
      <c r="M83" s="63" t="s">
        <v>270</v>
      </c>
      <c r="N83" s="55" t="str">
        <f t="shared" ref="N83:N110" si="8">_xlfn.CONCAT($F$6,"_",$F$7,IF(B83=0,"","_"),IF(B83=0,"",B83),IF(C83=0,"","_"),IF(C83=0,"",C83),IF(D83=0,"","_"),IF(D83=0,"",D83),IF(E83=0,"","_"),IF(E83=0,"",E83),IF(F83=0,"","_"),IF(F83=0,"",F83),IF(G83=0,"","-"),IF(G83=0,"",G83),IF(G83=0,"-","_"),IF(H83=0,"",H83))</f>
        <v>KVSUPS_DPS_ET01_SO102_D.1.1_DET-7776_DET</v>
      </c>
    </row>
    <row r="84" spans="2:14" s="10" customFormat="1" ht="25.5" x14ac:dyDescent="0.25">
      <c r="B84" s="5" t="str">
        <f>TITULNÍ!$F$27</f>
        <v>ET01</v>
      </c>
      <c r="C84" s="7" t="str">
        <f t="shared" ref="C84:C110" si="9">$B$3</f>
        <v>SO102</v>
      </c>
      <c r="D84" s="5"/>
      <c r="E84" s="5" t="str">
        <f t="shared" ref="E84:E110" si="10">$F$4</f>
        <v>D.1.1</v>
      </c>
      <c r="F84" s="5" t="str">
        <f t="shared" si="6"/>
        <v>DET</v>
      </c>
      <c r="G84" s="5">
        <v>7840</v>
      </c>
      <c r="H84" s="5" t="s">
        <v>193</v>
      </c>
      <c r="I84" s="5" t="s">
        <v>465</v>
      </c>
      <c r="J84" s="7" t="s">
        <v>420</v>
      </c>
      <c r="K84" s="7" t="s">
        <v>47</v>
      </c>
      <c r="L84" s="61"/>
      <c r="M84" s="63" t="s">
        <v>270</v>
      </c>
      <c r="N84" s="55" t="str">
        <f t="shared" si="8"/>
        <v>KVSUPS_DPS_ET01_SO102_D.1.1_DET-7840_DET</v>
      </c>
    </row>
    <row r="85" spans="2:14" s="10" customFormat="1" ht="25.5" x14ac:dyDescent="0.25">
      <c r="B85" s="5" t="str">
        <f>TITULNÍ!$F$27</f>
        <v>ET01</v>
      </c>
      <c r="C85" s="7" t="str">
        <f t="shared" si="9"/>
        <v>SO102</v>
      </c>
      <c r="D85" s="5"/>
      <c r="E85" s="5" t="str">
        <f t="shared" si="10"/>
        <v>D.1.1</v>
      </c>
      <c r="F85" s="5" t="str">
        <f t="shared" si="6"/>
        <v>DET</v>
      </c>
      <c r="G85" s="5">
        <v>7841</v>
      </c>
      <c r="H85" s="5" t="s">
        <v>193</v>
      </c>
      <c r="I85" s="5" t="s">
        <v>466</v>
      </c>
      <c r="J85" s="7" t="s">
        <v>426</v>
      </c>
      <c r="K85" s="7" t="s">
        <v>47</v>
      </c>
      <c r="L85" s="61"/>
      <c r="M85" s="63" t="s">
        <v>270</v>
      </c>
      <c r="N85" s="55" t="str">
        <f t="shared" si="8"/>
        <v>KVSUPS_DPS_ET01_SO102_D.1.1_DET-7841_DET</v>
      </c>
    </row>
    <row r="86" spans="2:14" s="10" customFormat="1" x14ac:dyDescent="0.25">
      <c r="B86" s="5" t="str">
        <f>TITULNÍ!$F$27</f>
        <v>ET01</v>
      </c>
      <c r="C86" s="7" t="str">
        <f t="shared" si="9"/>
        <v>SO102</v>
      </c>
      <c r="D86" s="5"/>
      <c r="E86" s="5" t="str">
        <f t="shared" si="10"/>
        <v>D.1.1</v>
      </c>
      <c r="F86" s="5" t="str">
        <f t="shared" si="6"/>
        <v>DET</v>
      </c>
      <c r="G86" s="5">
        <v>7842</v>
      </c>
      <c r="H86" s="5" t="s">
        <v>193</v>
      </c>
      <c r="I86" s="5" t="s">
        <v>467</v>
      </c>
      <c r="J86" s="7" t="s">
        <v>426</v>
      </c>
      <c r="K86" s="7" t="s">
        <v>47</v>
      </c>
      <c r="L86" s="61"/>
      <c r="M86" s="63" t="s">
        <v>270</v>
      </c>
      <c r="N86" s="55" t="str">
        <f t="shared" si="8"/>
        <v>KVSUPS_DPS_ET01_SO102_D.1.1_DET-7842_DET</v>
      </c>
    </row>
    <row r="87" spans="2:14" s="10" customFormat="1" ht="25.5" x14ac:dyDescent="0.25">
      <c r="B87" s="5" t="str">
        <f>TITULNÍ!$F$27</f>
        <v>ET01</v>
      </c>
      <c r="C87" s="7" t="str">
        <f t="shared" si="9"/>
        <v>SO102</v>
      </c>
      <c r="D87" s="5"/>
      <c r="E87" s="5" t="str">
        <f t="shared" si="10"/>
        <v>D.1.1</v>
      </c>
      <c r="F87" s="5" t="str">
        <f t="shared" si="6"/>
        <v>DET</v>
      </c>
      <c r="G87" s="5">
        <v>7843</v>
      </c>
      <c r="H87" s="5" t="s">
        <v>193</v>
      </c>
      <c r="I87" s="5" t="s">
        <v>468</v>
      </c>
      <c r="J87" s="7" t="s">
        <v>422</v>
      </c>
      <c r="K87" s="7" t="s">
        <v>47</v>
      </c>
      <c r="L87" s="61"/>
      <c r="M87" s="63" t="s">
        <v>270</v>
      </c>
      <c r="N87" s="55" t="str">
        <f t="shared" si="8"/>
        <v>KVSUPS_DPS_ET01_SO102_D.1.1_DET-7843_DET</v>
      </c>
    </row>
    <row r="88" spans="2:14" s="10" customFormat="1" ht="25.5" x14ac:dyDescent="0.25">
      <c r="B88" s="5" t="str">
        <f>TITULNÍ!$F$27</f>
        <v>ET01</v>
      </c>
      <c r="C88" s="7" t="str">
        <f t="shared" si="9"/>
        <v>SO102</v>
      </c>
      <c r="D88" s="5"/>
      <c r="E88" s="5" t="str">
        <f t="shared" si="10"/>
        <v>D.1.1</v>
      </c>
      <c r="F88" s="5" t="str">
        <f t="shared" si="6"/>
        <v>DET</v>
      </c>
      <c r="G88" s="5">
        <v>7860</v>
      </c>
      <c r="H88" s="5" t="s">
        <v>193</v>
      </c>
      <c r="I88" s="5" t="s">
        <v>469</v>
      </c>
      <c r="J88" s="7" t="s">
        <v>422</v>
      </c>
      <c r="K88" s="7" t="s">
        <v>47</v>
      </c>
      <c r="L88" s="61"/>
      <c r="M88" s="63" t="s">
        <v>270</v>
      </c>
      <c r="N88" s="55" t="str">
        <f t="shared" si="8"/>
        <v>KVSUPS_DPS_ET01_SO102_D.1.1_DET-7860_DET</v>
      </c>
    </row>
    <row r="89" spans="2:14" s="10" customFormat="1" ht="25.5" x14ac:dyDescent="0.25">
      <c r="B89" s="5" t="str">
        <f>TITULNÍ!$F$27</f>
        <v>ET01</v>
      </c>
      <c r="C89" s="7" t="str">
        <f t="shared" si="9"/>
        <v>SO102</v>
      </c>
      <c r="D89" s="5"/>
      <c r="E89" s="5" t="str">
        <f t="shared" si="10"/>
        <v>D.1.1</v>
      </c>
      <c r="F89" s="5" t="str">
        <f t="shared" si="6"/>
        <v>DET</v>
      </c>
      <c r="G89" s="5">
        <v>7861</v>
      </c>
      <c r="H89" s="5" t="s">
        <v>193</v>
      </c>
      <c r="I89" s="5" t="s">
        <v>470</v>
      </c>
      <c r="J89" s="7" t="s">
        <v>422</v>
      </c>
      <c r="K89" s="7" t="s">
        <v>47</v>
      </c>
      <c r="L89" s="61"/>
      <c r="M89" s="63" t="s">
        <v>270</v>
      </c>
      <c r="N89" s="55" t="str">
        <f t="shared" si="8"/>
        <v>KVSUPS_DPS_ET01_SO102_D.1.1_DET-7861_DET</v>
      </c>
    </row>
    <row r="90" spans="2:14" s="10" customFormat="1" ht="25.5" x14ac:dyDescent="0.25">
      <c r="B90" s="5" t="str">
        <f>TITULNÍ!$F$27</f>
        <v>ET01</v>
      </c>
      <c r="C90" s="7" t="str">
        <f t="shared" si="9"/>
        <v>SO102</v>
      </c>
      <c r="D90" s="5"/>
      <c r="E90" s="5" t="str">
        <f t="shared" si="10"/>
        <v>D.1.1</v>
      </c>
      <c r="F90" s="5" t="str">
        <f t="shared" si="6"/>
        <v>DET</v>
      </c>
      <c r="G90" s="5">
        <v>7862</v>
      </c>
      <c r="H90" s="5" t="s">
        <v>193</v>
      </c>
      <c r="I90" s="5" t="s">
        <v>471</v>
      </c>
      <c r="J90" s="7" t="s">
        <v>422</v>
      </c>
      <c r="K90" s="7" t="s">
        <v>47</v>
      </c>
      <c r="L90" s="61"/>
      <c r="M90" s="63" t="s">
        <v>270</v>
      </c>
      <c r="N90" s="55" t="str">
        <f t="shared" si="8"/>
        <v>KVSUPS_DPS_ET01_SO102_D.1.1_DET-7862_DET</v>
      </c>
    </row>
    <row r="91" spans="2:14" s="10" customFormat="1" ht="25.5" x14ac:dyDescent="0.25">
      <c r="B91" s="5" t="str">
        <f>TITULNÍ!$F$27</f>
        <v>ET01</v>
      </c>
      <c r="C91" s="7" t="str">
        <f t="shared" si="9"/>
        <v>SO102</v>
      </c>
      <c r="D91" s="5"/>
      <c r="E91" s="5" t="str">
        <f t="shared" si="10"/>
        <v>D.1.1</v>
      </c>
      <c r="F91" s="5" t="str">
        <f t="shared" si="6"/>
        <v>DET</v>
      </c>
      <c r="G91" s="5">
        <v>7870</v>
      </c>
      <c r="H91" s="5" t="s">
        <v>193</v>
      </c>
      <c r="I91" s="5" t="s">
        <v>472</v>
      </c>
      <c r="J91" s="7" t="s">
        <v>422</v>
      </c>
      <c r="K91" s="7" t="s">
        <v>47</v>
      </c>
      <c r="L91" s="61"/>
      <c r="M91" s="63" t="s">
        <v>270</v>
      </c>
      <c r="N91" s="55" t="str">
        <f t="shared" si="8"/>
        <v>KVSUPS_DPS_ET01_SO102_D.1.1_DET-7870_DET</v>
      </c>
    </row>
    <row r="92" spans="2:14" s="10" customFormat="1" ht="25.5" x14ac:dyDescent="0.25">
      <c r="B92" s="5" t="str">
        <f>TITULNÍ!$F$27</f>
        <v>ET01</v>
      </c>
      <c r="C92" s="7" t="str">
        <f>$B$3</f>
        <v>SO102</v>
      </c>
      <c r="D92" s="5"/>
      <c r="E92" s="5" t="str">
        <f>$F$4</f>
        <v>D.1.1</v>
      </c>
      <c r="F92" s="5" t="str">
        <f>$K$4</f>
        <v>DET</v>
      </c>
      <c r="G92" s="5">
        <v>7901</v>
      </c>
      <c r="H92" s="5" t="s">
        <v>193</v>
      </c>
      <c r="I92" s="5" t="s">
        <v>572</v>
      </c>
      <c r="J92" s="7" t="s">
        <v>422</v>
      </c>
      <c r="K92" s="7" t="s">
        <v>47</v>
      </c>
      <c r="L92" s="61"/>
      <c r="M92" s="63" t="s">
        <v>270</v>
      </c>
      <c r="N92" s="55" t="str">
        <f>_xlfn.CONCAT($F$6,"_",$F$7,IF(B92=0,"","_"),IF(B92=0,"",B92),IF(C92=0,"","_"),IF(C92=0,"",C92),IF(D92=0,"","_"),IF(D92=0,"",D92),IF(E92=0,"","_"),IF(E92=0,"",E92),IF(F92=0,"","_"),IF(F92=0,"",F92),IF(G92=0,"","-"),IF(G92=0,"",G92),IF(G92=0,"-","_"),IF(H92=0,"",H92))</f>
        <v>KVSUPS_DPS_ET01_SO102_D.1.1_DET-7901_DET</v>
      </c>
    </row>
    <row r="93" spans="2:14" s="10" customFormat="1" ht="25.5" x14ac:dyDescent="0.25">
      <c r="B93" s="5" t="str">
        <f>TITULNÍ!$F$27</f>
        <v>ET01</v>
      </c>
      <c r="C93" s="7" t="str">
        <f>$B$3</f>
        <v>SO102</v>
      </c>
      <c r="D93" s="5"/>
      <c r="E93" s="5" t="str">
        <f>$F$4</f>
        <v>D.1.1</v>
      </c>
      <c r="F93" s="5" t="str">
        <f>$K$4</f>
        <v>DET</v>
      </c>
      <c r="G93" s="5">
        <v>7902</v>
      </c>
      <c r="H93" s="5" t="s">
        <v>193</v>
      </c>
      <c r="I93" s="5" t="s">
        <v>573</v>
      </c>
      <c r="J93" s="7" t="s">
        <v>420</v>
      </c>
      <c r="K93" s="7" t="s">
        <v>47</v>
      </c>
      <c r="L93" s="61"/>
      <c r="M93" s="63" t="s">
        <v>270</v>
      </c>
      <c r="N93" s="55" t="str">
        <f>_xlfn.CONCAT($F$6,"_",$F$7,IF(B93=0,"","_"),IF(B93=0,"",B93),IF(C93=0,"","_"),IF(C93=0,"",C93),IF(D93=0,"","_"),IF(D93=0,"",D93),IF(E93=0,"","_"),IF(E93=0,"",E93),IF(F93=0,"","_"),IF(F93=0,"",F93),IF(G93=0,"","-"),IF(G93=0,"",G93),IF(G93=0,"-","_"),IF(H93=0,"",H93))</f>
        <v>KVSUPS_DPS_ET01_SO102_D.1.1_DET-7902_DET</v>
      </c>
    </row>
    <row r="94" spans="2:14" s="10" customFormat="1" x14ac:dyDescent="0.25">
      <c r="B94" s="5" t="str">
        <f>TITULNÍ!$F$27</f>
        <v>ET01</v>
      </c>
      <c r="C94" s="7" t="str">
        <f t="shared" si="9"/>
        <v>SO102</v>
      </c>
      <c r="D94" s="5"/>
      <c r="E94" s="5" t="str">
        <f t="shared" si="10"/>
        <v>D.1.1</v>
      </c>
      <c r="F94" s="5" t="str">
        <f t="shared" si="6"/>
        <v>DET</v>
      </c>
      <c r="G94" s="5">
        <v>7904</v>
      </c>
      <c r="H94" s="5" t="s">
        <v>193</v>
      </c>
      <c r="I94" s="5" t="s">
        <v>473</v>
      </c>
      <c r="J94" s="7" t="s">
        <v>422</v>
      </c>
      <c r="K94" s="7" t="s">
        <v>47</v>
      </c>
      <c r="L94" s="61"/>
      <c r="M94" s="63" t="s">
        <v>270</v>
      </c>
      <c r="N94" s="55" t="str">
        <f t="shared" si="8"/>
        <v>KVSUPS_DPS_ET01_SO102_D.1.1_DET-7904_DET</v>
      </c>
    </row>
    <row r="95" spans="2:14" s="10" customFormat="1" x14ac:dyDescent="0.25">
      <c r="B95" s="5" t="str">
        <f>TITULNÍ!$F$27</f>
        <v>ET01</v>
      </c>
      <c r="C95" s="7" t="str">
        <f t="shared" si="9"/>
        <v>SO102</v>
      </c>
      <c r="D95" s="5"/>
      <c r="E95" s="5" t="str">
        <f t="shared" si="10"/>
        <v>D.1.1</v>
      </c>
      <c r="F95" s="5" t="str">
        <f t="shared" si="6"/>
        <v>DET</v>
      </c>
      <c r="G95" s="5">
        <v>7905</v>
      </c>
      <c r="H95" s="5" t="s">
        <v>193</v>
      </c>
      <c r="I95" s="5" t="s">
        <v>474</v>
      </c>
      <c r="J95" s="7" t="s">
        <v>422</v>
      </c>
      <c r="K95" s="7" t="s">
        <v>47</v>
      </c>
      <c r="L95" s="61"/>
      <c r="M95" s="63" t="s">
        <v>270</v>
      </c>
      <c r="N95" s="55" t="str">
        <f t="shared" si="8"/>
        <v>KVSUPS_DPS_ET01_SO102_D.1.1_DET-7905_DET</v>
      </c>
    </row>
    <row r="96" spans="2:14" s="10" customFormat="1" x14ac:dyDescent="0.25">
      <c r="B96" s="5" t="str">
        <f>TITULNÍ!$F$27</f>
        <v>ET01</v>
      </c>
      <c r="C96" s="7" t="str">
        <f t="shared" si="9"/>
        <v>SO102</v>
      </c>
      <c r="D96" s="5"/>
      <c r="E96" s="5" t="str">
        <f t="shared" si="10"/>
        <v>D.1.1</v>
      </c>
      <c r="F96" s="5" t="str">
        <f t="shared" si="6"/>
        <v>DET</v>
      </c>
      <c r="G96" s="5">
        <v>7906</v>
      </c>
      <c r="H96" s="5" t="s">
        <v>193</v>
      </c>
      <c r="I96" s="5" t="s">
        <v>475</v>
      </c>
      <c r="J96" s="7" t="s">
        <v>422</v>
      </c>
      <c r="K96" s="7" t="s">
        <v>47</v>
      </c>
      <c r="L96" s="61"/>
      <c r="M96" s="63" t="s">
        <v>270</v>
      </c>
      <c r="N96" s="55" t="str">
        <f t="shared" si="8"/>
        <v>KVSUPS_DPS_ET01_SO102_D.1.1_DET-7906_DET</v>
      </c>
    </row>
    <row r="97" spans="2:14" s="10" customFormat="1" ht="25.5" x14ac:dyDescent="0.25">
      <c r="B97" s="5" t="str">
        <f>TITULNÍ!$F$27</f>
        <v>ET01</v>
      </c>
      <c r="C97" s="7" t="str">
        <f t="shared" si="9"/>
        <v>SO102</v>
      </c>
      <c r="D97" s="5"/>
      <c r="E97" s="5" t="str">
        <f t="shared" si="10"/>
        <v>D.1.1</v>
      </c>
      <c r="F97" s="5" t="str">
        <f t="shared" si="6"/>
        <v>DET</v>
      </c>
      <c r="G97" s="5">
        <v>7907</v>
      </c>
      <c r="H97" s="5" t="s">
        <v>193</v>
      </c>
      <c r="I97" s="5" t="s">
        <v>476</v>
      </c>
      <c r="J97" s="7" t="s">
        <v>420</v>
      </c>
      <c r="K97" s="7" t="s">
        <v>47</v>
      </c>
      <c r="L97" s="61"/>
      <c r="M97" s="63" t="s">
        <v>270</v>
      </c>
      <c r="N97" s="55" t="str">
        <f t="shared" si="8"/>
        <v>KVSUPS_DPS_ET01_SO102_D.1.1_DET-7907_DET</v>
      </c>
    </row>
    <row r="98" spans="2:14" s="10" customFormat="1" ht="25.5" x14ac:dyDescent="0.25">
      <c r="B98" s="5" t="str">
        <f>TITULNÍ!$F$27</f>
        <v>ET01</v>
      </c>
      <c r="C98" s="7" t="str">
        <f t="shared" si="9"/>
        <v>SO102</v>
      </c>
      <c r="D98" s="5"/>
      <c r="E98" s="5" t="str">
        <f t="shared" si="10"/>
        <v>D.1.1</v>
      </c>
      <c r="F98" s="5" t="str">
        <f t="shared" si="6"/>
        <v>DET</v>
      </c>
      <c r="G98" s="5">
        <v>7908</v>
      </c>
      <c r="H98" s="5" t="s">
        <v>193</v>
      </c>
      <c r="I98" s="5" t="s">
        <v>477</v>
      </c>
      <c r="J98" s="7" t="s">
        <v>420</v>
      </c>
      <c r="K98" s="7" t="s">
        <v>47</v>
      </c>
      <c r="L98" s="61"/>
      <c r="M98" s="63" t="s">
        <v>270</v>
      </c>
      <c r="N98" s="55" t="str">
        <f t="shared" si="8"/>
        <v>KVSUPS_DPS_ET01_SO102_D.1.1_DET-7908_DET</v>
      </c>
    </row>
    <row r="99" spans="2:14" s="10" customFormat="1" ht="25.5" x14ac:dyDescent="0.25">
      <c r="B99" s="5" t="str">
        <f>TITULNÍ!$F$27</f>
        <v>ET01</v>
      </c>
      <c r="C99" s="7" t="str">
        <f t="shared" si="9"/>
        <v>SO102</v>
      </c>
      <c r="D99" s="5"/>
      <c r="E99" s="5" t="str">
        <f t="shared" si="10"/>
        <v>D.1.1</v>
      </c>
      <c r="F99" s="5" t="str">
        <f t="shared" si="6"/>
        <v>DET</v>
      </c>
      <c r="G99" s="5">
        <v>7910</v>
      </c>
      <c r="H99" s="5" t="s">
        <v>193</v>
      </c>
      <c r="I99" s="5" t="s">
        <v>478</v>
      </c>
      <c r="J99" s="7" t="s">
        <v>422</v>
      </c>
      <c r="K99" s="7" t="s">
        <v>47</v>
      </c>
      <c r="L99" s="61"/>
      <c r="M99" s="63" t="s">
        <v>270</v>
      </c>
      <c r="N99" s="55" t="str">
        <f t="shared" si="8"/>
        <v>KVSUPS_DPS_ET01_SO102_D.1.1_DET-7910_DET</v>
      </c>
    </row>
    <row r="100" spans="2:14" s="10" customFormat="1" x14ac:dyDescent="0.25">
      <c r="B100" s="5" t="str">
        <f>TITULNÍ!$F$27</f>
        <v>ET01</v>
      </c>
      <c r="C100" s="7" t="str">
        <f t="shared" si="9"/>
        <v>SO102</v>
      </c>
      <c r="D100" s="5"/>
      <c r="E100" s="5" t="str">
        <f t="shared" si="10"/>
        <v>D.1.1</v>
      </c>
      <c r="F100" s="5" t="str">
        <f t="shared" si="6"/>
        <v>DET</v>
      </c>
      <c r="G100" s="5">
        <v>7911</v>
      </c>
      <c r="H100" s="5" t="s">
        <v>193</v>
      </c>
      <c r="I100" s="5" t="s">
        <v>479</v>
      </c>
      <c r="J100" s="7" t="s">
        <v>422</v>
      </c>
      <c r="K100" s="7" t="s">
        <v>47</v>
      </c>
      <c r="L100" s="61"/>
      <c r="M100" s="63" t="s">
        <v>270</v>
      </c>
      <c r="N100" s="55" t="str">
        <f t="shared" si="8"/>
        <v>KVSUPS_DPS_ET01_SO102_D.1.1_DET-7911_DET</v>
      </c>
    </row>
    <row r="101" spans="2:14" s="10" customFormat="1" ht="25.5" x14ac:dyDescent="0.25">
      <c r="B101" s="5" t="str">
        <f>TITULNÍ!$F$27</f>
        <v>ET01</v>
      </c>
      <c r="C101" s="7" t="str">
        <f t="shared" si="9"/>
        <v>SO102</v>
      </c>
      <c r="D101" s="5"/>
      <c r="E101" s="5" t="str">
        <f t="shared" si="10"/>
        <v>D.1.1</v>
      </c>
      <c r="F101" s="5" t="str">
        <f t="shared" si="6"/>
        <v>DET</v>
      </c>
      <c r="G101" s="5">
        <v>7912</v>
      </c>
      <c r="H101" s="5" t="s">
        <v>193</v>
      </c>
      <c r="I101" s="5" t="s">
        <v>480</v>
      </c>
      <c r="J101" s="7" t="s">
        <v>422</v>
      </c>
      <c r="K101" s="7" t="s">
        <v>47</v>
      </c>
      <c r="L101" s="61"/>
      <c r="M101" s="63" t="s">
        <v>270</v>
      </c>
      <c r="N101" s="55" t="str">
        <f t="shared" si="8"/>
        <v>KVSUPS_DPS_ET01_SO102_D.1.1_DET-7912_DET</v>
      </c>
    </row>
    <row r="102" spans="2:14" s="10" customFormat="1" ht="25.5" x14ac:dyDescent="0.25">
      <c r="B102" s="5" t="str">
        <f>TITULNÍ!$F$27</f>
        <v>ET01</v>
      </c>
      <c r="C102" s="7" t="str">
        <f t="shared" si="9"/>
        <v>SO102</v>
      </c>
      <c r="D102" s="5"/>
      <c r="E102" s="5" t="str">
        <f t="shared" si="10"/>
        <v>D.1.1</v>
      </c>
      <c r="F102" s="5" t="str">
        <f t="shared" si="6"/>
        <v>DET</v>
      </c>
      <c r="G102" s="5">
        <v>7913</v>
      </c>
      <c r="H102" s="5" t="s">
        <v>193</v>
      </c>
      <c r="I102" s="5" t="s">
        <v>574</v>
      </c>
      <c r="J102" s="7" t="s">
        <v>426</v>
      </c>
      <c r="K102" s="7" t="s">
        <v>47</v>
      </c>
      <c r="L102" s="61"/>
      <c r="M102" s="63" t="s">
        <v>270</v>
      </c>
      <c r="N102" s="55" t="str">
        <f t="shared" si="8"/>
        <v>KVSUPS_DPS_ET01_SO102_D.1.1_DET-7913_DET</v>
      </c>
    </row>
    <row r="103" spans="2:14" s="10" customFormat="1" x14ac:dyDescent="0.25">
      <c r="B103" s="5" t="str">
        <f>TITULNÍ!$F$27</f>
        <v>ET01</v>
      </c>
      <c r="C103" s="7" t="str">
        <f>$B$3</f>
        <v>SO102</v>
      </c>
      <c r="D103" s="5"/>
      <c r="E103" s="5" t="str">
        <f>$F$4</f>
        <v>D.1.1</v>
      </c>
      <c r="F103" s="5" t="str">
        <f>$K$4</f>
        <v>DET</v>
      </c>
      <c r="G103" s="5">
        <v>7937</v>
      </c>
      <c r="H103" s="5" t="s">
        <v>193</v>
      </c>
      <c r="I103" s="5" t="s">
        <v>577</v>
      </c>
      <c r="J103" s="7" t="s">
        <v>422</v>
      </c>
      <c r="K103" s="7" t="s">
        <v>47</v>
      </c>
      <c r="L103" s="61"/>
      <c r="M103" s="63" t="s">
        <v>270</v>
      </c>
      <c r="N103" s="55" t="str">
        <f>_xlfn.CONCAT($F$6,"_",$F$7,IF(B103=0,"","_"),IF(B103=0,"",B103),IF(C103=0,"","_"),IF(C103=0,"",C103),IF(D103=0,"","_"),IF(D103=0,"",D103),IF(E103=0,"","_"),IF(E103=0,"",E103),IF(F103=0,"","_"),IF(F103=0,"",F103),IF(G103=0,"","-"),IF(G103=0,"",G103),IF(G103=0,"-","_"),IF(H103=0,"",H103))</f>
        <v>KVSUPS_DPS_ET01_SO102_D.1.1_DET-7937_DET</v>
      </c>
    </row>
    <row r="104" spans="2:14" s="10" customFormat="1" x14ac:dyDescent="0.25">
      <c r="B104" s="5" t="str">
        <f>TITULNÍ!$F$27</f>
        <v>ET01</v>
      </c>
      <c r="C104" s="7" t="str">
        <f>$B$3</f>
        <v>SO102</v>
      </c>
      <c r="D104" s="5"/>
      <c r="E104" s="5" t="str">
        <f>$F$4</f>
        <v>D.1.1</v>
      </c>
      <c r="F104" s="5" t="str">
        <f>$K$4</f>
        <v>DET</v>
      </c>
      <c r="G104" s="5">
        <v>7938</v>
      </c>
      <c r="H104" s="5" t="s">
        <v>193</v>
      </c>
      <c r="I104" s="5" t="s">
        <v>576</v>
      </c>
      <c r="J104" s="7" t="s">
        <v>422</v>
      </c>
      <c r="K104" s="7" t="s">
        <v>47</v>
      </c>
      <c r="L104" s="61"/>
      <c r="M104" s="63" t="s">
        <v>270</v>
      </c>
      <c r="N104" s="55" t="str">
        <f>_xlfn.CONCAT($F$6,"_",$F$7,IF(B104=0,"","_"),IF(B104=0,"",B104),IF(C104=0,"","_"),IF(C104=0,"",C104),IF(D104=0,"","_"),IF(D104=0,"",D104),IF(E104=0,"","_"),IF(E104=0,"",E104),IF(F104=0,"","_"),IF(F104=0,"",F104),IF(G104=0,"","-"),IF(G104=0,"",G104),IF(G104=0,"-","_"),IF(H104=0,"",H104))</f>
        <v>KVSUPS_DPS_ET01_SO102_D.1.1_DET-7938_DET</v>
      </c>
    </row>
    <row r="105" spans="2:14" s="10" customFormat="1" x14ac:dyDescent="0.25">
      <c r="B105" s="5" t="str">
        <f>TITULNÍ!$F$27</f>
        <v>ET01</v>
      </c>
      <c r="C105" s="7" t="str">
        <f>$B$3</f>
        <v>SO102</v>
      </c>
      <c r="D105" s="5"/>
      <c r="E105" s="5" t="str">
        <f>$F$4</f>
        <v>D.1.1</v>
      </c>
      <c r="F105" s="5" t="str">
        <f>$K$4</f>
        <v>DET</v>
      </c>
      <c r="G105" s="5">
        <v>7939</v>
      </c>
      <c r="H105" s="5" t="s">
        <v>193</v>
      </c>
      <c r="I105" s="5" t="s">
        <v>575</v>
      </c>
      <c r="J105" s="7" t="s">
        <v>422</v>
      </c>
      <c r="K105" s="7" t="s">
        <v>47</v>
      </c>
      <c r="L105" s="61"/>
      <c r="M105" s="63" t="s">
        <v>270</v>
      </c>
      <c r="N105" s="55" t="str">
        <f>_xlfn.CONCAT($F$6,"_",$F$7,IF(B105=0,"","_"),IF(B105=0,"",B105),IF(C105=0,"","_"),IF(C105=0,"",C105),IF(D105=0,"","_"),IF(D105=0,"",D105),IF(E105=0,"","_"),IF(E105=0,"",E105),IF(F105=0,"","_"),IF(F105=0,"",F105),IF(G105=0,"","-"),IF(G105=0,"",G105),IF(G105=0,"-","_"),IF(H105=0,"",H105))</f>
        <v>KVSUPS_DPS_ET01_SO102_D.1.1_DET-7939_DET</v>
      </c>
    </row>
    <row r="106" spans="2:14" s="10" customFormat="1" x14ac:dyDescent="0.25">
      <c r="B106" s="5" t="str">
        <f>TITULNÍ!$F$27</f>
        <v>ET01</v>
      </c>
      <c r="C106" s="7" t="str">
        <f>$B$3</f>
        <v>SO102</v>
      </c>
      <c r="D106" s="5"/>
      <c r="E106" s="5" t="str">
        <f>$F$4</f>
        <v>D.1.1</v>
      </c>
      <c r="F106" s="5" t="str">
        <f>$K$4</f>
        <v>DET</v>
      </c>
      <c r="G106" s="5">
        <v>7940</v>
      </c>
      <c r="H106" s="5" t="s">
        <v>193</v>
      </c>
      <c r="I106" s="5" t="s">
        <v>578</v>
      </c>
      <c r="J106" s="7" t="s">
        <v>422</v>
      </c>
      <c r="K106" s="7" t="s">
        <v>47</v>
      </c>
      <c r="L106" s="61"/>
      <c r="M106" s="63" t="s">
        <v>270</v>
      </c>
      <c r="N106" s="55" t="str">
        <f>_xlfn.CONCAT($F$6,"_",$F$7,IF(B106=0,"","_"),IF(B106=0,"",B106),IF(C106=0,"","_"),IF(C106=0,"",C106),IF(D106=0,"","_"),IF(D106=0,"",D106),IF(E106=0,"","_"),IF(E106=0,"",E106),IF(F106=0,"","_"),IF(F106=0,"",F106),IF(G106=0,"","-"),IF(G106=0,"",G106),IF(G106=0,"-","_"),IF(H106=0,"",H106))</f>
        <v>KVSUPS_DPS_ET01_SO102_D.1.1_DET-7940_DET</v>
      </c>
    </row>
    <row r="107" spans="2:14" s="10" customFormat="1" ht="25.5" x14ac:dyDescent="0.25">
      <c r="B107" s="5" t="str">
        <f>TITULNÍ!$F$27</f>
        <v>ET01</v>
      </c>
      <c r="C107" s="7" t="str">
        <f>$B$3</f>
        <v>SO102</v>
      </c>
      <c r="D107" s="5"/>
      <c r="E107" s="5" t="str">
        <f>$F$4</f>
        <v>D.1.1</v>
      </c>
      <c r="F107" s="5" t="str">
        <f>$K$4</f>
        <v>DET</v>
      </c>
      <c r="G107" s="5">
        <v>7941</v>
      </c>
      <c r="H107" s="5" t="s">
        <v>193</v>
      </c>
      <c r="I107" s="5" t="s">
        <v>579</v>
      </c>
      <c r="J107" s="7" t="s">
        <v>422</v>
      </c>
      <c r="K107" s="7" t="s">
        <v>47</v>
      </c>
      <c r="L107" s="61"/>
      <c r="M107" s="63" t="s">
        <v>270</v>
      </c>
      <c r="N107" s="55" t="str">
        <f>_xlfn.CONCAT($F$6,"_",$F$7,IF(B107=0,"","_"),IF(B107=0,"",B107),IF(C107=0,"","_"),IF(C107=0,"",C107),IF(D107=0,"","_"),IF(D107=0,"",D107),IF(E107=0,"","_"),IF(E107=0,"",E107),IF(F107=0,"","_"),IF(F107=0,"",F107),IF(G107=0,"","-"),IF(G107=0,"",G107),IF(G107=0,"-","_"),IF(H107=0,"",H107))</f>
        <v>KVSUPS_DPS_ET01_SO102_D.1.1_DET-7941_DET</v>
      </c>
    </row>
    <row r="108" spans="2:14" s="10" customFormat="1" ht="25.5" x14ac:dyDescent="0.25">
      <c r="B108" s="5" t="str">
        <f>TITULNÍ!$F$27</f>
        <v>ET01</v>
      </c>
      <c r="C108" s="7" t="str">
        <f t="shared" si="9"/>
        <v>SO102</v>
      </c>
      <c r="D108" s="5"/>
      <c r="E108" s="5" t="str">
        <f t="shared" si="10"/>
        <v>D.1.1</v>
      </c>
      <c r="F108" s="5" t="str">
        <f t="shared" ref="F108:F110" si="11">$K$4</f>
        <v>DET</v>
      </c>
      <c r="G108" s="5">
        <v>7960</v>
      </c>
      <c r="H108" s="5" t="s">
        <v>193</v>
      </c>
      <c r="I108" s="5" t="s">
        <v>481</v>
      </c>
      <c r="J108" s="7" t="s">
        <v>422</v>
      </c>
      <c r="K108" s="7" t="s">
        <v>47</v>
      </c>
      <c r="L108" s="61"/>
      <c r="M108" s="63" t="s">
        <v>270</v>
      </c>
      <c r="N108" s="55" t="str">
        <f t="shared" si="8"/>
        <v>KVSUPS_DPS_ET01_SO102_D.1.1_DET-7960_DET</v>
      </c>
    </row>
    <row r="109" spans="2:14" s="10" customFormat="1" x14ac:dyDescent="0.25">
      <c r="B109" s="5" t="str">
        <f>TITULNÍ!$F$27</f>
        <v>ET01</v>
      </c>
      <c r="C109" s="7" t="str">
        <f t="shared" si="9"/>
        <v>SO102</v>
      </c>
      <c r="D109" s="5"/>
      <c r="E109" s="5" t="str">
        <f t="shared" si="10"/>
        <v>D.1.1</v>
      </c>
      <c r="F109" s="5" t="str">
        <f t="shared" si="11"/>
        <v>DET</v>
      </c>
      <c r="G109" s="5">
        <v>7981</v>
      </c>
      <c r="H109" s="5" t="s">
        <v>193</v>
      </c>
      <c r="I109" s="5" t="s">
        <v>482</v>
      </c>
      <c r="J109" s="7" t="s">
        <v>426</v>
      </c>
      <c r="K109" s="7" t="s">
        <v>47</v>
      </c>
      <c r="L109" s="61"/>
      <c r="M109" s="63" t="s">
        <v>270</v>
      </c>
      <c r="N109" s="55" t="str">
        <f t="shared" si="8"/>
        <v>KVSUPS_DPS_ET01_SO102_D.1.1_DET-7981_DET</v>
      </c>
    </row>
    <row r="110" spans="2:14" s="10" customFormat="1" x14ac:dyDescent="0.25">
      <c r="B110" s="5" t="str">
        <f>TITULNÍ!$F$27</f>
        <v>ET01</v>
      </c>
      <c r="C110" s="7" t="str">
        <f t="shared" si="9"/>
        <v>SO102</v>
      </c>
      <c r="D110" s="5"/>
      <c r="E110" s="5" t="str">
        <f t="shared" si="10"/>
        <v>D.1.1</v>
      </c>
      <c r="F110" s="5" t="str">
        <f t="shared" si="11"/>
        <v>DET</v>
      </c>
      <c r="G110" s="5">
        <v>7982</v>
      </c>
      <c r="H110" s="5" t="s">
        <v>193</v>
      </c>
      <c r="I110" s="5" t="s">
        <v>483</v>
      </c>
      <c r="J110" s="7" t="s">
        <v>426</v>
      </c>
      <c r="K110" s="7" t="s">
        <v>47</v>
      </c>
      <c r="L110" s="61"/>
      <c r="M110" s="63" t="s">
        <v>270</v>
      </c>
      <c r="N110" s="55" t="str">
        <f t="shared" si="8"/>
        <v>KVSUPS_DPS_ET01_SO102_D.1.1_DET-7982_DET</v>
      </c>
    </row>
    <row r="111" spans="2:14" x14ac:dyDescent="0.2">
      <c r="B111" s="46"/>
      <c r="C111" s="46"/>
      <c r="D111" s="46"/>
      <c r="E111" s="46"/>
      <c r="F111" s="46"/>
      <c r="G111" s="46"/>
      <c r="H111" s="46"/>
      <c r="I111" s="46"/>
      <c r="J111" s="9"/>
      <c r="K111" s="9"/>
      <c r="N111" s="12"/>
    </row>
  </sheetData>
  <autoFilter ref="A14:AB109" xr:uid="{86DDBAD3-AE91-4B91-B100-FAF16F8A7DC2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5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56</vt:i4>
      </vt:variant>
      <vt:variant>
        <vt:lpstr>Pojmenované oblasti</vt:lpstr>
      </vt:variant>
      <vt:variant>
        <vt:i4>56</vt:i4>
      </vt:variant>
    </vt:vector>
  </HeadingPairs>
  <TitlesOfParts>
    <vt:vector size="112" baseType="lpstr">
      <vt:lpstr>TITULNÍ</vt:lpstr>
      <vt:lpstr>SEZNAM PD</vt:lpstr>
      <vt:lpstr>A. PZ</vt:lpstr>
      <vt:lpstr>B. STZ</vt:lpstr>
      <vt:lpstr>C. SIT</vt:lpstr>
      <vt:lpstr>D.1.1 ASR SO101</vt:lpstr>
      <vt:lpstr>D.1.1 ASR SO101 (DET)</vt:lpstr>
      <vt:lpstr>D.1.1 ASR SO102</vt:lpstr>
      <vt:lpstr>D.1.1 ASR SO102 (DET)</vt:lpstr>
      <vt:lpstr>D.1.1 FAS SO102</vt:lpstr>
      <vt:lpstr>D.1.2a SKR SO101 (PODCHYCENI)</vt:lpstr>
      <vt:lpstr>D.1.2b SKR SO101</vt:lpstr>
      <vt:lpstr>D.1.2a SKR SO102 (ZALOZENI)</vt:lpstr>
      <vt:lpstr>D.1.2b SKR SO102</vt:lpstr>
      <vt:lpstr>D.1.2c SKR SO102 OK</vt:lpstr>
      <vt:lpstr>D.1.3 PBR</vt:lpstr>
      <vt:lpstr>D.1.4 AVT</vt:lpstr>
      <vt:lpstr>D.1.4 ESIL SO101</vt:lpstr>
      <vt:lpstr>D.1.4 ESIL SO102</vt:lpstr>
      <vt:lpstr>D.1.4 EPS SO101</vt:lpstr>
      <vt:lpstr>D.1.4 EPS SO102</vt:lpstr>
      <vt:lpstr>D.1.4 NZS SO101</vt:lpstr>
      <vt:lpstr>D.1.4 NZS SO102</vt:lpstr>
      <vt:lpstr>D.1.4 ESLA SO101</vt:lpstr>
      <vt:lpstr>D.1.4 ESLA SO102</vt:lpstr>
      <vt:lpstr>D.1.4 FVE SO102</vt:lpstr>
      <vt:lpstr>D.1.4 MAR SO101</vt:lpstr>
      <vt:lpstr>D.1.4 MAR SO102</vt:lpstr>
      <vt:lpstr>D.1.4 RTCH SO101</vt:lpstr>
      <vt:lpstr>D.1.4 RTCH SO102</vt:lpstr>
      <vt:lpstr>D.1.4 VZT SO101</vt:lpstr>
      <vt:lpstr>D.1.4 VZT SO102</vt:lpstr>
      <vt:lpstr>D.1.4 ZOKT</vt:lpstr>
      <vt:lpstr>D.1.4 ZTI SO101</vt:lpstr>
      <vt:lpstr>D.1.4 ZTI SO102</vt:lpstr>
      <vt:lpstr>D.1.4 PLN SO101</vt:lpstr>
      <vt:lpstr>D.1.4 PLN SO102</vt:lpstr>
      <vt:lpstr>D.1.5 ODP</vt:lpstr>
      <vt:lpstr>D.1.6 SAD</vt:lpstr>
      <vt:lpstr>D.1.7 DAO</vt:lpstr>
      <vt:lpstr>D.1.8 ZOV</vt:lpstr>
      <vt:lpstr>D.1.9 ZSJ SO102</vt:lpstr>
      <vt:lpstr>D.2 ZSP SO101</vt:lpstr>
      <vt:lpstr>D.2 ZSP SO102</vt:lpstr>
      <vt:lpstr>D.2 DOP</vt:lpstr>
      <vt:lpstr>D.2 GAST</vt:lpstr>
      <vt:lpstr>D.2 CZT</vt:lpstr>
      <vt:lpstr>D.2 PRK</vt:lpstr>
      <vt:lpstr>D.2 PRP</vt:lpstr>
      <vt:lpstr>D.2 PHZ</vt:lpstr>
      <vt:lpstr>D.2 SEK</vt:lpstr>
      <vt:lpstr>D.2 PRV</vt:lpstr>
      <vt:lpstr>D.2 TRIB</vt:lpstr>
      <vt:lpstr>E.8 DOKLADOVA CAST</vt:lpstr>
      <vt:lpstr>F. INT SO101</vt:lpstr>
      <vt:lpstr>F. INT SO102</vt:lpstr>
      <vt:lpstr>'A. PZ'!Oblast_tisku</vt:lpstr>
      <vt:lpstr>'B. STZ'!Oblast_tisku</vt:lpstr>
      <vt:lpstr>'C. SIT'!Oblast_tisku</vt:lpstr>
      <vt:lpstr>'D.1.1 ASR SO101'!Oblast_tisku</vt:lpstr>
      <vt:lpstr>'D.1.1 ASR SO101 (DET)'!Oblast_tisku</vt:lpstr>
      <vt:lpstr>'D.1.1 ASR SO102'!Oblast_tisku</vt:lpstr>
      <vt:lpstr>'D.1.1 ASR SO102 (DET)'!Oblast_tisku</vt:lpstr>
      <vt:lpstr>'D.1.1 FAS SO102'!Oblast_tisku</vt:lpstr>
      <vt:lpstr>'D.1.2a SKR SO101 (PODCHYCENI)'!Oblast_tisku</vt:lpstr>
      <vt:lpstr>'D.1.2a SKR SO102 (ZALOZENI)'!Oblast_tisku</vt:lpstr>
      <vt:lpstr>'D.1.2b SKR SO101'!Oblast_tisku</vt:lpstr>
      <vt:lpstr>'D.1.2b SKR SO102'!Oblast_tisku</vt:lpstr>
      <vt:lpstr>'D.1.2c SKR SO102 OK'!Oblast_tisku</vt:lpstr>
      <vt:lpstr>'D.1.3 PBR'!Oblast_tisku</vt:lpstr>
      <vt:lpstr>'D.1.4 AVT'!Oblast_tisku</vt:lpstr>
      <vt:lpstr>'D.1.4 EPS SO101'!Oblast_tisku</vt:lpstr>
      <vt:lpstr>'D.1.4 EPS SO102'!Oblast_tisku</vt:lpstr>
      <vt:lpstr>'D.1.4 ESIL SO101'!Oblast_tisku</vt:lpstr>
      <vt:lpstr>'D.1.4 ESIL SO102'!Oblast_tisku</vt:lpstr>
      <vt:lpstr>'D.1.4 ESLA SO101'!Oblast_tisku</vt:lpstr>
      <vt:lpstr>'D.1.4 ESLA SO102'!Oblast_tisku</vt:lpstr>
      <vt:lpstr>'D.1.4 FVE SO102'!Oblast_tisku</vt:lpstr>
      <vt:lpstr>'D.1.4 MAR SO101'!Oblast_tisku</vt:lpstr>
      <vt:lpstr>'D.1.4 MAR SO102'!Oblast_tisku</vt:lpstr>
      <vt:lpstr>'D.1.4 NZS SO101'!Oblast_tisku</vt:lpstr>
      <vt:lpstr>'D.1.4 NZS SO102'!Oblast_tisku</vt:lpstr>
      <vt:lpstr>'D.1.4 PLN SO101'!Oblast_tisku</vt:lpstr>
      <vt:lpstr>'D.1.4 PLN SO102'!Oblast_tisku</vt:lpstr>
      <vt:lpstr>'D.1.4 RTCH SO101'!Oblast_tisku</vt:lpstr>
      <vt:lpstr>'D.1.4 RTCH SO102'!Oblast_tisku</vt:lpstr>
      <vt:lpstr>'D.1.4 VZT SO101'!Oblast_tisku</vt:lpstr>
      <vt:lpstr>'D.1.4 VZT SO102'!Oblast_tisku</vt:lpstr>
      <vt:lpstr>'D.1.4 ZOKT'!Oblast_tisku</vt:lpstr>
      <vt:lpstr>'D.1.4 ZTI SO101'!Oblast_tisku</vt:lpstr>
      <vt:lpstr>'D.1.4 ZTI SO102'!Oblast_tisku</vt:lpstr>
      <vt:lpstr>'D.1.5 ODP'!Oblast_tisku</vt:lpstr>
      <vt:lpstr>'D.1.6 SAD'!Oblast_tisku</vt:lpstr>
      <vt:lpstr>'D.1.7 DAO'!Oblast_tisku</vt:lpstr>
      <vt:lpstr>'D.1.8 ZOV'!Oblast_tisku</vt:lpstr>
      <vt:lpstr>'D.1.9 ZSJ SO102'!Oblast_tisku</vt:lpstr>
      <vt:lpstr>'D.2 CZT'!Oblast_tisku</vt:lpstr>
      <vt:lpstr>'D.2 DOP'!Oblast_tisku</vt:lpstr>
      <vt:lpstr>'D.2 GAST'!Oblast_tisku</vt:lpstr>
      <vt:lpstr>'D.2 PHZ'!Oblast_tisku</vt:lpstr>
      <vt:lpstr>'D.2 PRK'!Oblast_tisku</vt:lpstr>
      <vt:lpstr>'D.2 PRP'!Oblast_tisku</vt:lpstr>
      <vt:lpstr>'D.2 PRV'!Oblast_tisku</vt:lpstr>
      <vt:lpstr>'D.2 SEK'!Oblast_tisku</vt:lpstr>
      <vt:lpstr>'D.2 TRIB'!Oblast_tisku</vt:lpstr>
      <vt:lpstr>'D.2 ZSP SO101'!Oblast_tisku</vt:lpstr>
      <vt:lpstr>'D.2 ZSP SO102'!Oblast_tisku</vt:lpstr>
      <vt:lpstr>'E.8 DOKLADOVA CAST'!Oblast_tisku</vt:lpstr>
      <vt:lpstr>'F. INT SO101'!Oblast_tisku</vt:lpstr>
      <vt:lpstr>'F. INT SO102'!Oblast_tisku</vt:lpstr>
      <vt:lpstr>'SEZNAM PD'!Oblast_tisku</vt:lpstr>
      <vt:lpstr>TITULNÍ!Oblast_tisku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Veverka Vít - Energy Benefit Centre a.s.</dc:creator>
  <cp:lastModifiedBy>Zyma Miroslav -  Energy Benefit Centre a.s.</cp:lastModifiedBy>
  <cp:lastPrinted>2025-03-26T11:00:52Z</cp:lastPrinted>
  <dcterms:created xsi:type="dcterms:W3CDTF">2022-08-05T13:43:18Z</dcterms:created>
  <dcterms:modified xsi:type="dcterms:W3CDTF">2025-03-26T11:05:14Z</dcterms:modified>
</cp:coreProperties>
</file>